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ouchard\Downloads\"/>
    </mc:Choice>
  </mc:AlternateContent>
  <xr:revisionPtr revIDLastSave="0" documentId="8_{7629CBC3-BA59-4E32-BE16-232EFF9327E5}" xr6:coauthVersionLast="47" xr6:coauthVersionMax="47" xr10:uidLastSave="{00000000-0000-0000-0000-000000000000}"/>
  <bookViews>
    <workbookView xWindow="-98" yWindow="-98" windowWidth="20715" windowHeight="13276" activeTab="1" xr2:uid="{48AF0CF8-A3B5-45ED-90D1-7EBD5722C023}"/>
  </bookViews>
  <sheets>
    <sheet name="Excec Summary" sheetId="7" r:id="rId1"/>
    <sheet name="Work Boats &amp; Motors" sheetId="2" r:id="rId2"/>
    <sheet name="Skimmers &amp; Pumps" sheetId="3" r:id="rId3"/>
    <sheet name="Trailers &amp; Conex Boxes" sheetId="5" r:id="rId4"/>
    <sheet name="Boom Reels, Hoists, &amp; Bladders" sheetId="4" r:id="rId5"/>
    <sheet name="Small Boats &amp; Motors" sheetId="1" r:id="rId6"/>
    <sheet name="Containers" sheetId="9" r:id="rId7"/>
    <sheet name="Sheet1" sheetId="10" r:id="rId8"/>
    <sheet name="Boom Condition Sheet" sheetId="6" r:id="rId9"/>
  </sheets>
  <definedNames>
    <definedName name="_xlnm._FilterDatabase" localSheetId="4" hidden="1">'Boom Reels, Hoists, &amp; Bladders'!$B$18:$D$18</definedName>
    <definedName name="_xlnm._FilterDatabase" localSheetId="0" hidden="1">'Excec Summary'!$B$102:$H$102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0" i="7" l="1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G104" i="7"/>
  <c r="G105" i="7"/>
  <c r="G106" i="7"/>
  <c r="G107" i="7"/>
  <c r="G108" i="7"/>
  <c r="G109" i="7"/>
  <c r="G110" i="7"/>
  <c r="G111" i="7"/>
  <c r="G112" i="7"/>
  <c r="G103" i="7"/>
  <c r="F104" i="7"/>
  <c r="F105" i="7"/>
  <c r="F106" i="7"/>
  <c r="F107" i="7"/>
  <c r="F108" i="7"/>
  <c r="F109" i="7"/>
  <c r="F110" i="7"/>
  <c r="F111" i="7"/>
  <c r="F112" i="7"/>
  <c r="F103" i="7"/>
  <c r="E104" i="7"/>
  <c r="E105" i="7"/>
  <c r="E106" i="7"/>
  <c r="E107" i="7"/>
  <c r="E108" i="7"/>
  <c r="E109" i="7"/>
  <c r="E110" i="7"/>
  <c r="E111" i="7"/>
  <c r="E112" i="7"/>
  <c r="E103" i="7"/>
  <c r="D104" i="7"/>
  <c r="D105" i="7"/>
  <c r="D106" i="7"/>
  <c r="D107" i="7"/>
  <c r="D108" i="7"/>
  <c r="D109" i="7"/>
  <c r="D110" i="7"/>
  <c r="D111" i="7"/>
  <c r="D112" i="7"/>
  <c r="D103" i="7"/>
  <c r="C104" i="7"/>
  <c r="C105" i="7"/>
  <c r="C106" i="7"/>
  <c r="C107" i="7"/>
  <c r="C108" i="7"/>
  <c r="C109" i="7"/>
  <c r="C110" i="7"/>
  <c r="C111" i="7"/>
  <c r="C112" i="7"/>
  <c r="C103" i="7"/>
  <c r="B104" i="7"/>
  <c r="B105" i="7"/>
  <c r="B106" i="7"/>
  <c r="B107" i="7"/>
  <c r="B108" i="7"/>
  <c r="B109" i="7"/>
  <c r="B110" i="7"/>
  <c r="B111" i="7"/>
  <c r="B112" i="7"/>
  <c r="B103" i="7"/>
  <c r="G83" i="7"/>
  <c r="G84" i="7"/>
  <c r="E82" i="7"/>
  <c r="E83" i="7"/>
  <c r="E84" i="7"/>
  <c r="D82" i="7"/>
  <c r="D83" i="7"/>
  <c r="D84" i="7"/>
  <c r="C83" i="7"/>
  <c r="C84" i="7"/>
  <c r="B83" i="7"/>
  <c r="B84" i="7"/>
  <c r="F83" i="7"/>
  <c r="H83" i="7"/>
  <c r="F84" i="7"/>
  <c r="H84" i="7"/>
  <c r="D69" i="7"/>
  <c r="D70" i="7"/>
  <c r="C69" i="7"/>
  <c r="C70" i="7"/>
  <c r="H60" i="7"/>
  <c r="F60" i="7"/>
  <c r="E60" i="7"/>
  <c r="D60" i="7"/>
  <c r="C60" i="7"/>
  <c r="B60" i="7"/>
  <c r="E5" i="7"/>
  <c r="H90" i="7"/>
  <c r="H91" i="7"/>
  <c r="H92" i="7"/>
  <c r="H93" i="7"/>
  <c r="H94" i="7"/>
  <c r="H95" i="7"/>
  <c r="H96" i="7"/>
  <c r="G89" i="7"/>
  <c r="G90" i="7"/>
  <c r="G91" i="7"/>
  <c r="G92" i="7"/>
  <c r="G93" i="7"/>
  <c r="G94" i="7"/>
  <c r="G95" i="7"/>
  <c r="G96" i="7"/>
  <c r="H89" i="7"/>
  <c r="F90" i="7"/>
  <c r="F91" i="7"/>
  <c r="F92" i="7"/>
  <c r="F93" i="7"/>
  <c r="F94" i="7"/>
  <c r="F95" i="7"/>
  <c r="F96" i="7"/>
  <c r="F89" i="7"/>
  <c r="E90" i="7"/>
  <c r="E91" i="7"/>
  <c r="E92" i="7"/>
  <c r="E93" i="7"/>
  <c r="E94" i="7"/>
  <c r="E95" i="7"/>
  <c r="E96" i="7"/>
  <c r="E89" i="7"/>
  <c r="C94" i="7"/>
  <c r="C95" i="7"/>
  <c r="C96" i="7"/>
  <c r="B95" i="7"/>
  <c r="B96" i="7"/>
  <c r="G75" i="7"/>
  <c r="G76" i="7"/>
  <c r="G77" i="7"/>
  <c r="G78" i="7"/>
  <c r="G79" i="7"/>
  <c r="G80" i="7"/>
  <c r="G81" i="7"/>
  <c r="G82" i="7"/>
  <c r="H76" i="7"/>
  <c r="H77" i="7"/>
  <c r="H78" i="7"/>
  <c r="H79" i="7"/>
  <c r="H80" i="7"/>
  <c r="H81" i="7"/>
  <c r="H82" i="7"/>
  <c r="H75" i="7"/>
  <c r="D75" i="7"/>
  <c r="D76" i="7"/>
  <c r="D77" i="7"/>
  <c r="D78" i="7"/>
  <c r="D79" i="7"/>
  <c r="D80" i="7"/>
  <c r="D81" i="7"/>
  <c r="D68" i="7"/>
  <c r="C68" i="7"/>
  <c r="F65" i="7"/>
  <c r="E66" i="7"/>
  <c r="E65" i="7"/>
  <c r="D66" i="7"/>
  <c r="D65" i="7"/>
  <c r="C66" i="7"/>
  <c r="C65" i="7"/>
  <c r="F66" i="7"/>
  <c r="H57" i="7"/>
  <c r="H58" i="7"/>
  <c r="H59" i="7"/>
  <c r="H56" i="7"/>
  <c r="F57" i="7"/>
  <c r="F58" i="7"/>
  <c r="F59" i="7"/>
  <c r="F56" i="7"/>
  <c r="E57" i="7"/>
  <c r="E58" i="7"/>
  <c r="E59" i="7"/>
  <c r="E56" i="7"/>
  <c r="C59" i="7"/>
  <c r="B59" i="7"/>
  <c r="D57" i="7"/>
  <c r="D58" i="7"/>
  <c r="D59" i="7"/>
  <c r="D56" i="7"/>
  <c r="C57" i="7"/>
  <c r="C58" i="7"/>
  <c r="C56" i="7"/>
  <c r="B57" i="7"/>
  <c r="B58" i="7"/>
  <c r="B56" i="7"/>
  <c r="H50" i="7"/>
  <c r="H51" i="7"/>
  <c r="H49" i="7"/>
  <c r="G50" i="7"/>
  <c r="G51" i="7"/>
  <c r="G49" i="7"/>
  <c r="F50" i="7"/>
  <c r="F51" i="7"/>
  <c r="F49" i="7"/>
  <c r="E50" i="7"/>
  <c r="E51" i="7"/>
  <c r="E49" i="7"/>
  <c r="C50" i="7"/>
  <c r="C51" i="7"/>
  <c r="C49" i="7"/>
  <c r="B50" i="7"/>
  <c r="B51" i="7"/>
  <c r="B49" i="7"/>
  <c r="H45" i="7"/>
  <c r="H46" i="7"/>
  <c r="H47" i="7"/>
  <c r="H44" i="7"/>
  <c r="G45" i="7"/>
  <c r="G46" i="7"/>
  <c r="G47" i="7"/>
  <c r="G44" i="7"/>
  <c r="F45" i="7"/>
  <c r="F46" i="7"/>
  <c r="F47" i="7"/>
  <c r="F44" i="7"/>
  <c r="E45" i="7"/>
  <c r="E46" i="7"/>
  <c r="E47" i="7"/>
  <c r="E44" i="7"/>
  <c r="C45" i="7"/>
  <c r="C46" i="7"/>
  <c r="C47" i="7"/>
  <c r="C44" i="7"/>
  <c r="B47" i="7"/>
  <c r="B45" i="7"/>
  <c r="B46" i="7"/>
  <c r="B44" i="7"/>
  <c r="H36" i="7"/>
  <c r="H37" i="7"/>
  <c r="H38" i="7"/>
  <c r="H39" i="7"/>
  <c r="H40" i="7"/>
  <c r="H41" i="7"/>
  <c r="H42" i="7"/>
  <c r="H35" i="7"/>
  <c r="G36" i="7"/>
  <c r="G37" i="7"/>
  <c r="G38" i="7"/>
  <c r="G39" i="7"/>
  <c r="G40" i="7"/>
  <c r="G41" i="7"/>
  <c r="G42" i="7"/>
  <c r="G35" i="7"/>
  <c r="F36" i="7"/>
  <c r="F37" i="7"/>
  <c r="F35" i="7"/>
  <c r="E36" i="7"/>
  <c r="E37" i="7"/>
  <c r="C40" i="7"/>
  <c r="C41" i="7"/>
  <c r="C42" i="7"/>
  <c r="B42" i="7"/>
  <c r="B40" i="7"/>
  <c r="B41" i="7"/>
  <c r="C35" i="7"/>
  <c r="B36" i="7"/>
  <c r="B37" i="7"/>
  <c r="B38" i="7"/>
  <c r="B39" i="7"/>
  <c r="B35" i="7"/>
  <c r="H6" i="7" l="1"/>
  <c r="H7" i="7"/>
  <c r="H10" i="7"/>
  <c r="H11" i="7"/>
  <c r="H13" i="7"/>
  <c r="H14" i="7"/>
  <c r="H15" i="7"/>
  <c r="H18" i="7"/>
  <c r="H19" i="7"/>
  <c r="H21" i="7"/>
  <c r="H22" i="7"/>
  <c r="H23" i="7"/>
  <c r="H25" i="7"/>
  <c r="H26" i="7"/>
  <c r="H28" i="7"/>
  <c r="H29" i="7"/>
  <c r="F9" i="7"/>
  <c r="F13" i="7"/>
  <c r="F17" i="7"/>
  <c r="F21" i="7"/>
  <c r="F25" i="7"/>
  <c r="F28" i="7"/>
  <c r="E6" i="7"/>
  <c r="E7" i="7"/>
  <c r="E10" i="7"/>
  <c r="E11" i="7"/>
  <c r="E13" i="7"/>
  <c r="E14" i="7"/>
  <c r="E15" i="7"/>
  <c r="E17" i="7"/>
  <c r="E18" i="7"/>
  <c r="E19" i="7"/>
  <c r="E21" i="7"/>
  <c r="E22" i="7"/>
  <c r="E23" i="7"/>
  <c r="E25" i="7"/>
  <c r="E28" i="7"/>
  <c r="E29" i="7"/>
  <c r="C6" i="7"/>
  <c r="C7" i="7"/>
  <c r="C13" i="7"/>
  <c r="C14" i="7"/>
  <c r="C15" i="7"/>
  <c r="C17" i="7"/>
  <c r="C18" i="7"/>
  <c r="C19" i="7"/>
  <c r="C21" i="7"/>
  <c r="C22" i="7"/>
  <c r="C23" i="7"/>
  <c r="C25" i="7"/>
  <c r="C26" i="7"/>
  <c r="C28" i="7"/>
  <c r="C29" i="7"/>
  <c r="B28" i="7"/>
  <c r="B29" i="7"/>
  <c r="B6" i="7"/>
  <c r="B7" i="7"/>
  <c r="B10" i="7"/>
  <c r="B13" i="7"/>
  <c r="B14" i="7"/>
  <c r="B15" i="7"/>
  <c r="B17" i="7"/>
  <c r="B18" i="7"/>
  <c r="B19" i="7"/>
  <c r="B21" i="7"/>
  <c r="B22" i="7"/>
  <c r="B23" i="7"/>
  <c r="B25" i="7"/>
  <c r="B26" i="7"/>
  <c r="O26" i="2"/>
  <c r="G28" i="7" s="1"/>
  <c r="O23" i="2"/>
  <c r="G25" i="7" s="1"/>
  <c r="O19" i="2"/>
  <c r="G21" i="7" s="1"/>
  <c r="O11" i="2"/>
  <c r="G13" i="7" s="1"/>
  <c r="O7" i="2"/>
  <c r="G9" i="7" s="1"/>
  <c r="E119" i="7"/>
  <c r="D119" i="7"/>
  <c r="D120" i="7"/>
  <c r="D121" i="7"/>
  <c r="C119" i="7"/>
  <c r="B119" i="7"/>
  <c r="C89" i="7"/>
  <c r="C90" i="7"/>
  <c r="C91" i="7"/>
  <c r="C92" i="7"/>
  <c r="C93" i="7"/>
  <c r="B89" i="7"/>
  <c r="B90" i="7"/>
  <c r="B91" i="7"/>
  <c r="B92" i="7"/>
  <c r="B93" i="7"/>
  <c r="B94" i="7"/>
  <c r="F75" i="7"/>
  <c r="F76" i="7"/>
  <c r="F77" i="7"/>
  <c r="F78" i="7"/>
  <c r="F79" i="7"/>
  <c r="F80" i="7"/>
  <c r="F81" i="7"/>
  <c r="F82" i="7"/>
  <c r="E75" i="7"/>
  <c r="E76" i="7"/>
  <c r="E77" i="7"/>
  <c r="E78" i="7"/>
  <c r="E79" i="7"/>
  <c r="E80" i="7"/>
  <c r="E81" i="7"/>
  <c r="C75" i="7"/>
  <c r="C76" i="7"/>
  <c r="C77" i="7"/>
  <c r="C78" i="7"/>
  <c r="C79" i="7"/>
  <c r="C80" i="7"/>
  <c r="C81" i="7"/>
  <c r="C82" i="7"/>
  <c r="B75" i="7"/>
  <c r="B76" i="7"/>
  <c r="B77" i="7"/>
  <c r="B78" i="7"/>
  <c r="B79" i="7"/>
  <c r="B80" i="7"/>
  <c r="B81" i="7"/>
  <c r="B82" i="7"/>
  <c r="C36" i="7"/>
  <c r="C37" i="7"/>
  <c r="C38" i="7"/>
  <c r="C39" i="7"/>
  <c r="H5" i="7"/>
  <c r="F5" i="7"/>
  <c r="C5" i="7"/>
  <c r="B5" i="7"/>
  <c r="O15" i="2"/>
  <c r="G17" i="7" s="1"/>
  <c r="O3" i="2"/>
  <c r="G5" i="7" s="1"/>
</calcChain>
</file>

<file path=xl/sharedStrings.xml><?xml version="1.0" encoding="utf-8"?>
<sst xmlns="http://schemas.openxmlformats.org/spreadsheetml/2006/main" count="546" uniqueCount="304">
  <si>
    <t>Unit:</t>
  </si>
  <si>
    <t>Serial Number:</t>
  </si>
  <si>
    <t>Description of Equipment:</t>
  </si>
  <si>
    <t>Model:</t>
  </si>
  <si>
    <t>Make:</t>
  </si>
  <si>
    <t>Registration:</t>
  </si>
  <si>
    <t>Location:</t>
  </si>
  <si>
    <t>Inspection Date:</t>
  </si>
  <si>
    <t>Column1</t>
  </si>
  <si>
    <t>Length:</t>
  </si>
  <si>
    <t>Exp. Date:</t>
  </si>
  <si>
    <t>HIN#:</t>
  </si>
  <si>
    <t>Last Service Date:</t>
  </si>
  <si>
    <t>Last Inspection Date:</t>
  </si>
  <si>
    <t>HM Start Hours:</t>
  </si>
  <si>
    <t>HM Current Hrs:</t>
  </si>
  <si>
    <t>Hours:</t>
  </si>
  <si>
    <t>Action Items:</t>
  </si>
  <si>
    <t>Trailer</t>
  </si>
  <si>
    <t>Description:</t>
  </si>
  <si>
    <t>SKIMMERS</t>
  </si>
  <si>
    <t>Manufacturer/ Make:</t>
  </si>
  <si>
    <t>Last Inspection:</t>
  </si>
  <si>
    <t>PUMPING EQUIPMENT</t>
  </si>
  <si>
    <t>POWER UNITS</t>
  </si>
  <si>
    <t>Action Item:</t>
  </si>
  <si>
    <t>Boom (FT):</t>
  </si>
  <si>
    <t>Response Trailer</t>
  </si>
  <si>
    <t>End Connectors</t>
  </si>
  <si>
    <t>Bottom Chain</t>
  </si>
  <si>
    <t>Floats</t>
  </si>
  <si>
    <t>Boom:</t>
  </si>
  <si>
    <t>Length (FT):</t>
  </si>
  <si>
    <t>Fabric:</t>
  </si>
  <si>
    <t>End Connectors:</t>
  </si>
  <si>
    <t>Top Wire:</t>
  </si>
  <si>
    <t>Bottom Chain:</t>
  </si>
  <si>
    <t>Floats:</t>
  </si>
  <si>
    <t>A deployment from an actual spill or Drill an emplyee notices damage to boom</t>
  </si>
  <si>
    <r>
      <t>If either one of the exceptions happens, the boom will removed to insure the condition meets</t>
    </r>
    <r>
      <rPr>
        <b/>
        <sz val="11"/>
        <color indexed="8"/>
        <rFont val="Calibri"/>
        <family val="2"/>
      </rPr>
      <t xml:space="preserve"> Response Standards</t>
    </r>
  </si>
  <si>
    <t>Response Standards</t>
  </si>
  <si>
    <t>Fabric</t>
  </si>
  <si>
    <t>: free of tears and holes, flexible and not brittle , no rips or tears along the pouch of the wire and Chain</t>
  </si>
  <si>
    <t xml:space="preserve">: free of corrosion, pins slide in and out with no issue, nuts and bolts are all in place </t>
  </si>
  <si>
    <t>Top Wire</t>
  </si>
  <si>
    <t>: Shackle and hardware is in good operating condition and connected to end connector, no visible damage or part in the Wire, Free of visible corrosion</t>
  </si>
  <si>
    <t>: Shackle and hardware is in good operating condition and connected to end connector, no visible damage or part in the chain, Free of visible corrosion</t>
  </si>
  <si>
    <t>: Not broken in any area.  Not flattened, hold the original shape.</t>
  </si>
  <si>
    <t>Each component will be evaluated by the following;</t>
  </si>
  <si>
    <t>NEW</t>
  </si>
  <si>
    <t>Recent purchase</t>
  </si>
  <si>
    <t>GOOD</t>
  </si>
  <si>
    <t>Minor cosmetic issues</t>
  </si>
  <si>
    <t>FAIR</t>
  </si>
  <si>
    <t xml:space="preserve">Starting to show age.  </t>
  </si>
  <si>
    <t>REPLACE</t>
  </si>
  <si>
    <t>Component condition will make the boom fail during deployment</t>
  </si>
  <si>
    <t xml:space="preserve">If 3 or more of the components have a FAIR evaluation that boom will need to be replaced within 6 months.  </t>
  </si>
  <si>
    <t>Inspection "Rules of engagement</t>
  </si>
  <si>
    <t xml:space="preserve">Frequency of Inspections;  </t>
  </si>
  <si>
    <t xml:space="preserve">Exceptions to the Schedule; </t>
  </si>
  <si>
    <r>
      <rPr>
        <b/>
        <sz val="11"/>
        <color theme="1"/>
        <rFont val="Calibri"/>
        <family val="2"/>
        <scheme val="minor"/>
      </rPr>
      <t>Monthly:</t>
    </r>
    <r>
      <rPr>
        <sz val="11"/>
        <color theme="1"/>
        <rFont val="Calibri"/>
        <family val="2"/>
        <scheme val="minor"/>
      </rPr>
      <t xml:space="preserve">  All Containers and  Trailers will be visited </t>
    </r>
  </si>
  <si>
    <r>
      <rPr>
        <b/>
        <sz val="11"/>
        <color theme="1"/>
        <rFont val="Calibri"/>
        <family val="2"/>
        <scheme val="minor"/>
      </rPr>
      <t xml:space="preserve">Yearly: </t>
    </r>
    <r>
      <rPr>
        <sz val="11"/>
        <color theme="1"/>
        <rFont val="Calibri"/>
        <family val="2"/>
        <scheme val="minor"/>
      </rPr>
      <t xml:space="preserve"> Boom Will Be Removed from the Container, Trailer or Boom Reel to insure the condition meets </t>
    </r>
    <r>
      <rPr>
        <b/>
        <sz val="11"/>
        <color indexed="8"/>
        <rFont val="Calibri"/>
        <family val="2"/>
      </rPr>
      <t>Response Standard</t>
    </r>
    <r>
      <rPr>
        <sz val="11"/>
        <color theme="1"/>
        <rFont val="Calibri"/>
        <family val="2"/>
        <scheme val="minor"/>
      </rPr>
      <t>s</t>
    </r>
  </si>
  <si>
    <t>MFG:</t>
  </si>
  <si>
    <t>WORK BOATS &amp; MOTOR</t>
  </si>
  <si>
    <t>SKIMMERS &amp; PUMPS</t>
  </si>
  <si>
    <t>TRAILERS &amp; CONEX BOXES</t>
  </si>
  <si>
    <t>SMALL BOATS &amp; MOTORS</t>
  </si>
  <si>
    <t>BOOM CONDITION</t>
  </si>
  <si>
    <t>None</t>
  </si>
  <si>
    <t>Boom #:</t>
  </si>
  <si>
    <t>Feet:</t>
  </si>
  <si>
    <t>Notes:</t>
  </si>
  <si>
    <t>Condition:</t>
  </si>
  <si>
    <t>24'</t>
  </si>
  <si>
    <t>Al Allen</t>
  </si>
  <si>
    <t>Lobell</t>
  </si>
  <si>
    <t>GA6658ye</t>
  </si>
  <si>
    <t>250 HP FOUR STROKE YAMAHA</t>
  </si>
  <si>
    <t>TL 7PX02</t>
  </si>
  <si>
    <t>Ready for Response</t>
  </si>
  <si>
    <t>Gotta Get It</t>
  </si>
  <si>
    <t>Marine Group</t>
  </si>
  <si>
    <t>GA 0396RR</t>
  </si>
  <si>
    <t>Yamaha 250 4 stroke</t>
  </si>
  <si>
    <t>MAGIC TILT TALS2460</t>
  </si>
  <si>
    <t>Magic Tilt</t>
  </si>
  <si>
    <t>T327RS</t>
  </si>
  <si>
    <t>Y</t>
  </si>
  <si>
    <t>20'</t>
  </si>
  <si>
    <t>Porpoise</t>
  </si>
  <si>
    <t>CUSTOM CRAFT 2072</t>
  </si>
  <si>
    <t>GA 6256 GB</t>
  </si>
  <si>
    <t>150 HP 4 Stroke</t>
  </si>
  <si>
    <t>Yamaha</t>
  </si>
  <si>
    <t>Utility Boat Trailer</t>
  </si>
  <si>
    <t>BITS58</t>
  </si>
  <si>
    <t>GA 0296 NW</t>
  </si>
  <si>
    <t>Twin Yamaha</t>
  </si>
  <si>
    <t>17'</t>
  </si>
  <si>
    <t>Scout</t>
  </si>
  <si>
    <t>GA 0302 UT</t>
  </si>
  <si>
    <t>TR5916Q</t>
  </si>
  <si>
    <t>Munson</t>
  </si>
  <si>
    <t>ALS1923</t>
  </si>
  <si>
    <t>Ser#1M5BA1916F1E08904</t>
  </si>
  <si>
    <t xml:space="preserve">F115LB </t>
  </si>
  <si>
    <t>Yamaha 115hp -  Ser#6EKL-1013097</t>
  </si>
  <si>
    <t xml:space="preserve">F115XB </t>
  </si>
  <si>
    <t>Ser#'s 6EKX-1013344 &amp; 6EKX-1013447</t>
  </si>
  <si>
    <t>GA 0499 SN</t>
  </si>
  <si>
    <t>EZ Loader</t>
  </si>
  <si>
    <t>TS92P55</t>
  </si>
  <si>
    <t>34'</t>
  </si>
  <si>
    <t>GOKO2060E020</t>
  </si>
  <si>
    <t>Barge Boat - Scully</t>
  </si>
  <si>
    <t>Scully</t>
  </si>
  <si>
    <t>Trailer - 1M5BA3438K1E76698</t>
  </si>
  <si>
    <t>xkg964</t>
  </si>
  <si>
    <t>ID Number:</t>
  </si>
  <si>
    <t>SK-2</t>
  </si>
  <si>
    <t>SK-3</t>
  </si>
  <si>
    <t>SK-4</t>
  </si>
  <si>
    <t>SK-5</t>
  </si>
  <si>
    <t>SK-6</t>
  </si>
  <si>
    <t>SK-7</t>
  </si>
  <si>
    <t>SK-8</t>
  </si>
  <si>
    <t>Action Petroleum</t>
  </si>
  <si>
    <t>Crucial Coated Drum Skimmer</t>
  </si>
  <si>
    <t>SKIMPAK</t>
  </si>
  <si>
    <t>Slurp</t>
  </si>
  <si>
    <t>Vopak</t>
  </si>
  <si>
    <t>PM-1</t>
  </si>
  <si>
    <t>PM-2</t>
  </si>
  <si>
    <t>PM-3</t>
  </si>
  <si>
    <t>PM-4</t>
  </si>
  <si>
    <t>PP-1</t>
  </si>
  <si>
    <t>PP-2</t>
  </si>
  <si>
    <t>PP-3</t>
  </si>
  <si>
    <t>Hydra-Tech</t>
  </si>
  <si>
    <t>Elastic E-150</t>
  </si>
  <si>
    <t>Crucial Pump</t>
  </si>
  <si>
    <t>18A</t>
  </si>
  <si>
    <t>1CD18H36</t>
  </si>
  <si>
    <t>25M65A1C20</t>
  </si>
  <si>
    <t>6F878</t>
  </si>
  <si>
    <t>DDP-3</t>
  </si>
  <si>
    <t>MER Yard</t>
  </si>
  <si>
    <t>SK-1</t>
  </si>
  <si>
    <t>Elastic Grooved Drum Skimmer</t>
  </si>
  <si>
    <t>TDSH13699178</t>
  </si>
  <si>
    <t>Elastic</t>
  </si>
  <si>
    <t>Hydra-Tec</t>
  </si>
  <si>
    <t>Crucial Compressor</t>
  </si>
  <si>
    <t>H1198258</t>
  </si>
  <si>
    <t>HT60DCV</t>
  </si>
  <si>
    <t>F3894</t>
  </si>
  <si>
    <t>L7019026P17E</t>
  </si>
  <si>
    <t>4X4TSEZ253U202767</t>
  </si>
  <si>
    <t>4X4TSEZ2134202765</t>
  </si>
  <si>
    <t xml:space="preserve">4X4TLFD243U202768   </t>
  </si>
  <si>
    <t>Seal Number:</t>
  </si>
  <si>
    <t>5742/5912</t>
  </si>
  <si>
    <t>5945/5945</t>
  </si>
  <si>
    <t>5965/5966</t>
  </si>
  <si>
    <t>5967/5968</t>
  </si>
  <si>
    <t>Location</t>
  </si>
  <si>
    <t>Feet Used:</t>
  </si>
  <si>
    <t>BR1</t>
  </si>
  <si>
    <t>BR5</t>
  </si>
  <si>
    <t>Ocean Terminal</t>
  </si>
  <si>
    <t>Phillips 66</t>
  </si>
  <si>
    <t>Imperial Sugar</t>
  </si>
  <si>
    <t>Hoist Location:</t>
  </si>
  <si>
    <t>Last Annual Inspection:</t>
  </si>
  <si>
    <t>Last Inspected:</t>
  </si>
  <si>
    <t>Conoco Phillips</t>
  </si>
  <si>
    <t>IMTT North</t>
  </si>
  <si>
    <t>Motor</t>
  </si>
  <si>
    <t>Boat</t>
  </si>
  <si>
    <t>GEN61758G708</t>
  </si>
  <si>
    <t>SYL41338H203</t>
  </si>
  <si>
    <t>LWCJ2227F506</t>
  </si>
  <si>
    <t>JBC21426B595</t>
  </si>
  <si>
    <t>GEN36264H506</t>
  </si>
  <si>
    <t>GAUKS1024920</t>
  </si>
  <si>
    <t>GAUKS1028386</t>
  </si>
  <si>
    <t>GAUKS1030921</t>
  </si>
  <si>
    <t>MER</t>
  </si>
  <si>
    <t>HAAF</t>
  </si>
  <si>
    <t xml:space="preserve">Serial Number: </t>
  </si>
  <si>
    <t>Boom #'s:</t>
  </si>
  <si>
    <t>Seal #:</t>
  </si>
  <si>
    <t>DDDU3470186</t>
  </si>
  <si>
    <t>DDDU3469884</t>
  </si>
  <si>
    <t>DDDU69760</t>
  </si>
  <si>
    <t>DDDU69740</t>
  </si>
  <si>
    <t>DDDU69734</t>
  </si>
  <si>
    <t>DDDU70376</t>
  </si>
  <si>
    <t>DDDU346713</t>
  </si>
  <si>
    <t>DDDU3470334</t>
  </si>
  <si>
    <t>DDDU69729</t>
  </si>
  <si>
    <t>DDDU70360</t>
  </si>
  <si>
    <t>Elba Island</t>
  </si>
  <si>
    <t>Colonial</t>
  </si>
  <si>
    <t>Metro Ports</t>
  </si>
  <si>
    <t>Plant McIntosh</t>
  </si>
  <si>
    <t>1-20</t>
  </si>
  <si>
    <t>21-40</t>
  </si>
  <si>
    <t>41-60</t>
  </si>
  <si>
    <t>61-80</t>
  </si>
  <si>
    <t>81-100</t>
  </si>
  <si>
    <t>101-120</t>
  </si>
  <si>
    <t>121-140</t>
  </si>
  <si>
    <t>141-160</t>
  </si>
  <si>
    <t>161-180</t>
  </si>
  <si>
    <t>5973/5985</t>
  </si>
  <si>
    <t>5990/5867</t>
  </si>
  <si>
    <t>5989/5988</t>
  </si>
  <si>
    <t>3013/5983</t>
  </si>
  <si>
    <t>5984/3019</t>
  </si>
  <si>
    <t>3015/3001</t>
  </si>
  <si>
    <t>5673/5674</t>
  </si>
  <si>
    <t>5975/5865</t>
  </si>
  <si>
    <t>5671/5672</t>
  </si>
  <si>
    <t>BOOM REELS</t>
  </si>
  <si>
    <t>HOISTS</t>
  </si>
  <si>
    <t>BLADDERS</t>
  </si>
  <si>
    <t xml:space="preserve"> </t>
  </si>
  <si>
    <t>BOOM REELS, HOISTS, BLADDERS</t>
  </si>
  <si>
    <t>N/A</t>
  </si>
  <si>
    <t>Ready for Response:</t>
  </si>
  <si>
    <t>Seal # on inspection sheet is 0485853/0485883</t>
  </si>
  <si>
    <t>Savannah Patriot - Aluminum Custom Admiral</t>
  </si>
  <si>
    <t>TR1573L</t>
  </si>
  <si>
    <t>Abasco Towable Bladder 1000 gal</t>
  </si>
  <si>
    <t>Says seal 5982</t>
  </si>
  <si>
    <t>5843/3074</t>
  </si>
  <si>
    <t>5985/5852</t>
  </si>
  <si>
    <t>BR4</t>
  </si>
  <si>
    <t>0485986/0485987</t>
  </si>
  <si>
    <t>1633075/0485804</t>
  </si>
  <si>
    <t>0485851/0485885</t>
  </si>
  <si>
    <t>53FBE2427KF050878</t>
  </si>
  <si>
    <t>1633005/1633026</t>
  </si>
  <si>
    <t>53FBE2421KF050875</t>
  </si>
  <si>
    <t>53FBE2426KF050872</t>
  </si>
  <si>
    <t>CONTAINERS</t>
  </si>
  <si>
    <t xml:space="preserve">1 - 40 </t>
  </si>
  <si>
    <t>41 - 60</t>
  </si>
  <si>
    <t>Colonial Terminal</t>
  </si>
  <si>
    <t>61 - 80</t>
  </si>
  <si>
    <t>81 - 120</t>
  </si>
  <si>
    <t>121 - 140</t>
  </si>
  <si>
    <t xml:space="preserve">141 - 160 </t>
  </si>
  <si>
    <t xml:space="preserve">161 - 210 </t>
  </si>
  <si>
    <t>211 - 220</t>
  </si>
  <si>
    <t>221 - 230</t>
  </si>
  <si>
    <t>231 - 240</t>
  </si>
  <si>
    <t>Trailer 6015</t>
  </si>
  <si>
    <t>241 - 250</t>
  </si>
  <si>
    <t>Trailer 6014</t>
  </si>
  <si>
    <t xml:space="preserve">251 - 260 </t>
  </si>
  <si>
    <t>Trailer 6019</t>
  </si>
  <si>
    <t>261 - 270</t>
  </si>
  <si>
    <t xml:space="preserve">271 - 280 </t>
  </si>
  <si>
    <t>281 - 285</t>
  </si>
  <si>
    <t xml:space="preserve">286 - 295 </t>
  </si>
  <si>
    <t xml:space="preserve">Custom </t>
  </si>
  <si>
    <t>GA6589DC</t>
  </si>
  <si>
    <t>LOB11641C415</t>
  </si>
  <si>
    <t>MUN850PKG717</t>
  </si>
  <si>
    <t>LOB11642D415</t>
  </si>
  <si>
    <t>LOA10415A797</t>
  </si>
  <si>
    <t>SBC11616J012</t>
  </si>
  <si>
    <t>N</t>
  </si>
  <si>
    <t>SSRC Storage</t>
  </si>
  <si>
    <t>26'</t>
  </si>
  <si>
    <t>Full of Supplies</t>
  </si>
  <si>
    <t>Charleston Dive Office</t>
  </si>
  <si>
    <t>Out of service</t>
  </si>
  <si>
    <t>USCG</t>
  </si>
  <si>
    <t>Supply Trailer</t>
  </si>
  <si>
    <t>No Tag</t>
  </si>
  <si>
    <t>Trailer 6008</t>
  </si>
  <si>
    <t>Will be removing and scrapping</t>
  </si>
  <si>
    <t>New USCG Trailer ( No unit number assigned yet)Need Sheets</t>
  </si>
  <si>
    <t>Trailer being fixed</t>
  </si>
  <si>
    <t>Skimmer Boat</t>
  </si>
  <si>
    <t>2 Yamaha 115 4 stroke</t>
  </si>
  <si>
    <t>Homade trailer</t>
  </si>
  <si>
    <t>At Crucial Getting skimmer put on</t>
  </si>
  <si>
    <t xml:space="preserve">Empty Trailer  </t>
  </si>
  <si>
    <t>Trailer 6017</t>
  </si>
  <si>
    <t>MCDI</t>
  </si>
  <si>
    <t xml:space="preserve">                             OOS</t>
  </si>
  <si>
    <t xml:space="preserve"> OOS</t>
  </si>
  <si>
    <t>In shop for repairs</t>
  </si>
  <si>
    <t>1000' of 18'' boom not verified</t>
  </si>
  <si>
    <t>August 10,2022</t>
  </si>
  <si>
    <t>August 5,2022</t>
  </si>
  <si>
    <t xml:space="preserve">                                N/A</t>
  </si>
  <si>
    <t xml:space="preserve">                                 N/A</t>
  </si>
  <si>
    <t>August 4,2022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</si>
</sst>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6"/>
      </patternFill>
    </fill>
  </fills>
  <borders count="6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4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ont="1" applyAlignment="1">
      <alignment horizontal="center"/>
    </xf>
    <xf numFmtId="1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3" borderId="1" xfId="0" applyFont="1" applyFill="1" applyBorder="1"/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5" fillId="0" borderId="0" xfId="1"/>
    <xf numFmtId="0" fontId="5" fillId="0" borderId="0" xfId="5"/>
    <xf numFmtId="0" fontId="5" fillId="0" borderId="0" xfId="7" applyAlignment="1">
      <alignment horizontal="left"/>
    </xf>
    <xf numFmtId="1" fontId="6" fillId="0" borderId="0" xfId="7" applyNumberFormat="1" applyFont="1" applyAlignment="1">
      <alignment horizontal="center"/>
    </xf>
    <xf numFmtId="0" fontId="5" fillId="0" borderId="0" xfId="7" applyBorder="1" applyAlignment="1">
      <alignment horizontal="left"/>
    </xf>
    <xf numFmtId="0" fontId="0" fillId="4" borderId="0" xfId="0" applyFont="1" applyFill="1" applyBorder="1"/>
    <xf numFmtId="0" fontId="0" fillId="0" borderId="0" xfId="0" applyFont="1" applyBorder="1"/>
    <xf numFmtId="0" fontId="0" fillId="4" borderId="3" xfId="0" applyFont="1" applyFill="1" applyBorder="1"/>
    <xf numFmtId="14" fontId="0" fillId="4" borderId="0" xfId="0" applyNumberFormat="1" applyFont="1" applyFill="1" applyBorder="1"/>
    <xf numFmtId="164" fontId="0" fillId="0" borderId="0" xfId="0" applyNumberFormat="1" applyFont="1"/>
    <xf numFmtId="49" fontId="0" fillId="0" borderId="0" xfId="0" applyNumberFormat="1"/>
    <xf numFmtId="0" fontId="1" fillId="3" borderId="2" xfId="0" applyFont="1" applyFill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0" fontId="0" fillId="4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164" fontId="0" fillId="4" borderId="0" xfId="0" applyNumberFormat="1" applyFont="1" applyFill="1" applyBorder="1"/>
    <xf numFmtId="164" fontId="0" fillId="0" borderId="0" xfId="0" applyNumberFormat="1" applyFont="1" applyFill="1" applyBorder="1"/>
    <xf numFmtId="0" fontId="0" fillId="4" borderId="4" xfId="0" applyFont="1" applyFill="1" applyBorder="1"/>
    <xf numFmtId="14" fontId="0" fillId="4" borderId="4" xfId="0" applyNumberFormat="1" applyFont="1" applyFill="1" applyBorder="1" applyAlignment="1">
      <alignment horizontal="center"/>
    </xf>
    <xf numFmtId="0" fontId="0" fillId="4" borderId="4" xfId="0" applyNumberFormat="1" applyFont="1" applyFill="1" applyBorder="1"/>
    <xf numFmtId="0" fontId="0" fillId="0" borderId="0" xfId="0" applyNumberFormat="1" applyFont="1" applyFill="1" applyBorder="1"/>
    <xf numFmtId="1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/>
    <xf numFmtId="3" fontId="0" fillId="0" borderId="0" xfId="0" applyNumberFormat="1"/>
    <xf numFmtId="0" fontId="0" fillId="0" borderId="0" xfId="0" applyAlignment="1">
      <alignment horizontal="left"/>
    </xf>
    <xf numFmtId="16" fontId="0" fillId="0" borderId="0" xfId="0" applyNumberFormat="1"/>
    <xf numFmtId="164" fontId="0" fillId="4" borderId="4" xfId="0" applyNumberFormat="1" applyFont="1" applyFill="1" applyBorder="1"/>
    <xf numFmtId="164" fontId="0" fillId="5" borderId="3" xfId="0" applyNumberFormat="1" applyFont="1" applyFill="1" applyBorder="1"/>
    <xf numFmtId="0" fontId="0" fillId="0" borderId="0" xfId="0" applyAlignment="1">
      <alignment horizontal="left"/>
    </xf>
    <xf numFmtId="0" fontId="0" fillId="0" borderId="3" xfId="0" applyFont="1" applyBorder="1"/>
    <xf numFmtId="14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164" fontId="0" fillId="0" borderId="3" xfId="0" applyNumberFormat="1" applyFont="1" applyBorder="1"/>
    <xf numFmtId="0" fontId="0" fillId="5" borderId="0" xfId="0" applyFont="1" applyFill="1" applyBorder="1"/>
    <xf numFmtId="14" fontId="0" fillId="5" borderId="0" xfId="0" applyNumberFormat="1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164" fontId="0" fillId="5" borderId="0" xfId="0" applyNumberFormat="1" applyFont="1" applyFill="1" applyBorder="1"/>
    <xf numFmtId="0" fontId="0" fillId="6" borderId="0" xfId="0" applyFill="1"/>
    <xf numFmtId="0" fontId="1" fillId="6" borderId="0" xfId="0" applyFont="1" applyFill="1" applyAlignment="1">
      <alignment horizontal="center"/>
    </xf>
    <xf numFmtId="14" fontId="0" fillId="4" borderId="0" xfId="0" applyNumberFormat="1" applyFont="1" applyFill="1" applyBorder="1" applyAlignment="1">
      <alignment horizontal="center"/>
    </xf>
    <xf numFmtId="0" fontId="1" fillId="3" borderId="5" xfId="0" applyFont="1" applyFill="1" applyBorder="1"/>
    <xf numFmtId="49" fontId="0" fillId="4" borderId="0" xfId="0" applyNumberFormat="1" applyFont="1" applyFill="1" applyBorder="1"/>
    <xf numFmtId="49" fontId="0" fillId="0" borderId="0" xfId="0" applyNumberFormat="1" applyFont="1" applyFill="1" applyBorder="1"/>
    <xf numFmtId="49" fontId="0" fillId="0" borderId="0" xfId="0" applyNumberFormat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8" borderId="5" xfId="0" applyFont="1" applyFill="1" applyBorder="1"/>
    <xf numFmtId="0" fontId="0" fillId="0" borderId="0" xfId="0" applyFont="1" applyFill="1" applyAlignment="1">
      <alignment horizontal="left"/>
    </xf>
    <xf numFmtId="0" fontId="0" fillId="0" borderId="0" xfId="0" applyFont="1" applyFill="1" applyAlignment="1"/>
    <xf numFmtId="3" fontId="0" fillId="0" borderId="0" xfId="0" applyNumberFormat="1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17" fontId="0" fillId="0" borderId="0" xfId="0" applyNumberFormat="1" applyAlignment="1">
      <alignment horizontal="center"/>
    </xf>
    <xf numFmtId="15" fontId="0" fillId="0" borderId="0" xfId="0" applyNumberFormat="1"/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6" borderId="0" xfId="0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5" borderId="0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8">
    <cellStyle name="Normal" xfId="0" builtinId="0"/>
    <cellStyle name="Normal 10" xfId="2" xr:uid="{1763EB01-6C02-4D83-A5CB-8862C28EB30B}"/>
    <cellStyle name="Normal 11" xfId="3" xr:uid="{313EBA9D-5825-4E02-B28E-D0BCFB37C678}"/>
    <cellStyle name="Normal 13" xfId="4" xr:uid="{E53E5A42-6578-4067-A41C-AD416BF23242}"/>
    <cellStyle name="Normal 15" xfId="5" xr:uid="{9B28908F-D153-4F17-849A-65B414590D67}"/>
    <cellStyle name="Normal 17" xfId="6" xr:uid="{2F621A0E-455C-4F6F-8A92-3A53E91C9953}"/>
    <cellStyle name="Normal 19" xfId="7" xr:uid="{A6216285-1108-48A6-BAFB-2BF268D4A5C9}"/>
    <cellStyle name="Normal 8" xfId="1" xr:uid="{5348A4F2-E94B-46D5-BBCD-C3D526045610}"/>
  </cellStyles>
  <dxfs count="9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[$-409]mmmm\ d\,\ yyyy;@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164" formatCode="[$-409]mmmm\ d\,\ yyyy;@"/>
    </dxf>
    <dxf>
      <numFmt numFmtId="30" formatCode="@"/>
    </dxf>
    <dxf>
      <font>
        <b val="0"/>
      </font>
    </dxf>
    <dxf>
      <font>
        <b val="0"/>
      </font>
    </dxf>
    <dxf>
      <font>
        <b val="0"/>
      </font>
      <numFmt numFmtId="164" formatCode="[$-409]mmmm\ d\,\ yyyy;@"/>
    </dxf>
    <dxf>
      <font>
        <b val="0"/>
      </font>
    </dxf>
    <dxf>
      <font>
        <b val="0"/>
      </font>
    </dxf>
    <dxf>
      <font>
        <b val="0"/>
      </font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medium">
          <color theme="1"/>
        </top>
        <bottom style="medium">
          <color indexed="64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</dxf>
    <dxf>
      <alignment horizontal="center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409]mmmm\ d\,\ yyyy;@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409]mmmm\ d\,\ yyyy;@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</font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family val="2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409]mmmm\ d\,\ yyyy;@"/>
    </dxf>
    <dxf>
      <numFmt numFmtId="0" formatCode="General"/>
    </dxf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numFmt numFmtId="3" formatCode="#,##0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</dxf>
    <dxf>
      <numFmt numFmtId="164" formatCode="[$-409]mmmm\ d\,\ yyyy;@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4BBF5BB-FA5D-4DC5-AFC1-69C8EA658536}" name="Table14" displayName="Table14" ref="B4:H31" totalsRowShown="0">
  <autoFilter ref="B4:H31" xr:uid="{74BBF5BB-FA5D-4DC5-AFC1-69C8EA658536}"/>
  <tableColumns count="7">
    <tableColumn id="1" xr3:uid="{309D33FC-7CDA-4833-9834-70260AE77D0F}" name="Unit:" dataDxfId="91">
      <calculatedColumnFormula>'Work Boats &amp; Motors'!B3</calculatedColumnFormula>
    </tableColumn>
    <tableColumn id="2" xr3:uid="{3101724C-8158-4A72-B20C-D399637C2507}" name="Description:" dataDxfId="90">
      <calculatedColumnFormula>'Work Boats &amp; Motors'!D3</calculatedColumnFormula>
    </tableColumn>
    <tableColumn id="3" xr3:uid="{F2548344-DC03-494E-ADB1-1BF55CF78B1B}" name="MFG:"/>
    <tableColumn id="4" xr3:uid="{8B75F544-7FD0-4839-9C62-1CDFC1EB8398}" name="Location:" dataDxfId="89">
      <calculatedColumnFormula>'Work Boats &amp; Motors'!J3</calculatedColumnFormula>
    </tableColumn>
    <tableColumn id="5" xr3:uid="{A093763F-1872-49F2-B8ED-5A161DF38BCE}" name="Inspection Date:" dataDxfId="88">
      <calculatedColumnFormula>'Work Boats &amp; Motors'!L3</calculatedColumnFormula>
    </tableColumn>
    <tableColumn id="6" xr3:uid="{661909C2-D279-4AA6-901F-0159361FEE4D}" name="Hours:" dataDxfId="87">
      <calculatedColumnFormula>'Work Boats &amp; Motors'!O3</calculatedColumnFormula>
    </tableColumn>
    <tableColumn id="7" xr3:uid="{18ADE11D-A22D-4C2E-B034-F9C47D70D1E5}" name="Action Items:" dataDxfId="86">
      <calculatedColumnFormula>'Work Boats &amp; Motors'!Q3</calculatedColumnFormula>
    </tableColumn>
  </tableColumns>
  <tableStyleInfo name="TableStyleMedium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55FD40-47C3-4A9E-BC30-D2FEF3759984}" name="Table47" displayName="Table47" ref="C26:I31" totalsRowShown="0">
  <autoFilter ref="C26:I31" xr:uid="{CA55FD40-47C3-4A9E-BC30-D2FEF3759984}"/>
  <tableColumns count="7">
    <tableColumn id="1" xr3:uid="{BDB0DF89-CF1F-4903-B3D9-E34EFCAA2D0E}" name="ID Number:" dataDxfId="34"/>
    <tableColumn id="2" xr3:uid="{619F05CE-AF9E-49A8-A194-1E0AAAE18780}" name="Manufacturer/ Make:"/>
    <tableColumn id="3" xr3:uid="{5B9D905E-00E2-48F3-8690-E04967E666C0}" name="Model:" dataDxfId="33"/>
    <tableColumn id="4" xr3:uid="{CEF966D2-D99D-43C6-83D6-EB0E815762A3}" name="Serial Number:" dataDxfId="32"/>
    <tableColumn id="5" xr3:uid="{4507292E-D4BF-448A-BA93-2C2588091641}" name="Last Inspection:"/>
    <tableColumn id="6" xr3:uid="{7E5C2EC1-24FB-483B-A880-1C4E27CE96DF}" name="Location:" dataDxfId="31"/>
    <tableColumn id="7" xr3:uid="{F349C866-D76B-4BD9-AB6E-81EEB1975F5B}" name="Action Items:"/>
  </tableColumns>
  <tableStyleInfo name="TableStyleMedium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49EB431-D166-4D77-A2E7-BB562B1B223C}" name="Table8" displayName="Table8" ref="B2:I11" totalsRowShown="0">
  <autoFilter ref="B2:I11" xr:uid="{449EB431-D166-4D77-A2E7-BB562B1B223C}"/>
  <tableColumns count="8">
    <tableColumn id="1" xr3:uid="{E32A351F-A212-4516-920E-910C3BDC7BC0}" name="Unit:" dataDxfId="30"/>
    <tableColumn id="2" xr3:uid="{398BBF3F-B243-4FAA-A1BE-D932FE3798B7}" name="Serial Number:"/>
    <tableColumn id="3" xr3:uid="{038129A9-1F84-4854-B38E-4E9B83ADE8EB}" name="Description:"/>
    <tableColumn id="4" xr3:uid="{D063DCA1-3F5B-4A0A-88A2-D4FFC72DDF68}" name="Boom (FT):" dataDxfId="29"/>
    <tableColumn id="5" xr3:uid="{D4C5E346-0054-4C20-A77B-D3256E5EA6F5}" name="Location:"/>
    <tableColumn id="6" xr3:uid="{CD28834A-D3AE-4B7A-8AAF-F6DF6689B9E3}" name="Inspection Date:" dataDxfId="28"/>
    <tableColumn id="7" xr3:uid="{D75EE749-D081-446D-954D-0E47E3D5057F}" name="Seal Number:"/>
    <tableColumn id="8" xr3:uid="{BD2106B0-CAA5-49A8-9FB1-C7F690E2ADEE}" name="Action Items:"/>
  </tableColumns>
  <tableStyleInfo name="TableStyleMedium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C68E797-5624-4BA2-95C6-304D96F815AF}" name="Table7" displayName="Table7" ref="B3:G7" totalsRowShown="0">
  <autoFilter ref="B3:G7" xr:uid="{8C68E797-5624-4BA2-95C6-304D96F815AF}"/>
  <tableColumns count="6">
    <tableColumn id="1" xr3:uid="{402793D4-1993-49BC-94EE-B13C3B2DBF27}" name="Unit:" dataDxfId="27"/>
    <tableColumn id="2" xr3:uid="{75CAE884-48E2-48E1-B35B-69B5B9F46FBF}" name="Length:" dataDxfId="26"/>
    <tableColumn id="3" xr3:uid="{4EAB49CF-F035-4249-AF64-E2296C1C2A81}" name="Location"/>
    <tableColumn id="4" xr3:uid="{BDC9FBD5-3C23-4D62-B069-9CF663CAE5CA}" name="Inspection Date:" dataDxfId="25"/>
    <tableColumn id="5" xr3:uid="{F8AA6C9F-1069-44E2-A159-2418110B2392}" name="Feet Used:" dataDxfId="24"/>
    <tableColumn id="6" xr3:uid="{8CB720C8-DF63-4239-A87C-EDC85CEF6547}" name="Action Items:"/>
  </tableColumns>
  <tableStyleInfo name="TableStyleMedium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15561A7-F18B-4C1D-ACAD-B8FEC322D902}" name="Table10" displayName="Table10" ref="B11:E14" totalsRowShown="0" headerRowDxfId="23" headerRowBorderDxfId="22" tableBorderDxfId="21">
  <autoFilter ref="B11:E14" xr:uid="{B15561A7-F18B-4C1D-ACAD-B8FEC322D902}"/>
  <tableColumns count="4">
    <tableColumn id="1" xr3:uid="{2E30AE6C-04AD-4376-A5EF-6831CD9F7192}" name="Hoist Location:"/>
    <tableColumn id="2" xr3:uid="{96399FE0-1A0F-4B29-9067-8A1D6DBE40D2}" name="Last Annual Inspection:"/>
    <tableColumn id="3" xr3:uid="{04EC64D6-D368-49BF-A785-497595B9E8FC}" name="Last Inspected:"/>
    <tableColumn id="4" xr3:uid="{1BA2311D-8AC9-4FBE-AD26-2BC4062D482F}" name="Action Items:"/>
  </tableColumns>
  <tableStyleInfo name="TableStyleMedium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BF3FB6-48C1-4FBB-B00A-71355930BAC3}" name="Table2" displayName="Table2" ref="B2:H11" totalsRowShown="0" headerRowDxfId="20">
  <autoFilter ref="B2:H11" xr:uid="{F8BF3FB6-48C1-4FBB-B00A-71355930BAC3}"/>
  <tableColumns count="7">
    <tableColumn id="1" xr3:uid="{D893627A-A8CD-4DDC-9A67-D08AD6AAEDA9}" name="Unit:" dataDxfId="19"/>
    <tableColumn id="2" xr3:uid="{00E95601-BADA-429D-AA50-14B04EDEE94B}" name="Description of Equipment:" dataDxfId="18"/>
    <tableColumn id="3" xr3:uid="{6DA5C38A-7E7B-433D-B4B3-A487EF1CD47A}" name="Serial Number:" dataDxfId="17"/>
    <tableColumn id="4" xr3:uid="{8368132C-0551-4CAA-8C71-EE41565C4FFF}" name="Location:" dataDxfId="16"/>
    <tableColumn id="5" xr3:uid="{509E3093-22C0-440E-9ADF-B49618453442}" name="Inspection Date:" dataDxfId="15"/>
    <tableColumn id="6" xr3:uid="{F5D90A72-FE32-4BEA-94C9-650EACC7739C}" name="Ready for Response" dataDxfId="14"/>
    <tableColumn id="7" xr3:uid="{260E63EE-2FE5-4AB0-8AD4-07CF906F2848}" name="Action Items:" dataDxfId="13"/>
  </tableColumns>
  <tableStyleInfo name="TableStyleMedium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8AD2CA-F797-45E5-8C7E-BEACF414919B}" name="Table72" displayName="Table72" ref="B3:H14" totalsRowShown="0">
  <autoFilter ref="B3:H14" xr:uid="{8C68E797-5624-4BA2-95C6-304D96F815AF}"/>
  <tableColumns count="7">
    <tableColumn id="1" xr3:uid="{20C312BD-A9C6-488F-8A4E-809652D4114A}" name="Unit:"/>
    <tableColumn id="2" xr3:uid="{9CBD1C86-8665-4300-BDEF-63B4BCFF25BF}" name="Serial Number: "/>
    <tableColumn id="3" xr3:uid="{2F07EF15-1689-421B-B23F-C3DB44DF60E5}" name="Location:"/>
    <tableColumn id="4" xr3:uid="{28755FE7-9136-40C0-B81A-AE2B91829665}" name="Boom #'s:" dataDxfId="12"/>
    <tableColumn id="5" xr3:uid="{C8D01500-94B1-47FB-9EF6-48A72E5F1C37}" name="Inspection Date:" dataDxfId="11"/>
    <tableColumn id="6" xr3:uid="{07E51D29-577C-4EAB-9B6E-004A9F27665A}" name="Seal #:"/>
    <tableColumn id="7" xr3:uid="{1EA814A4-3653-4195-BE7B-01AD952B51BD}" name="Action Items:"/>
  </tableColumns>
  <tableStyleInfo name="TableStyleMedium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DB97B1-A379-446F-BC51-DEF6633EA3A2}" name="Table9" displayName="Table9" ref="B2:J19" totalsRowShown="0" headerRowDxfId="10" dataDxfId="9">
  <autoFilter ref="B2:J19" xr:uid="{22DB97B1-A379-446F-BC51-DEF6633EA3A2}"/>
  <tableColumns count="9">
    <tableColumn id="1" xr3:uid="{0B716999-6DE9-4BC4-AB70-CB23AB89D011}" name="Boom:" dataDxfId="8"/>
    <tableColumn id="2" xr3:uid="{25337AB1-F1C9-4325-B1A6-9BE405E31719}" name="Location:" dataDxfId="7"/>
    <tableColumn id="3" xr3:uid="{2D49F60D-7650-43DE-A943-6CAB981290EF}" name="Length (FT):" dataDxfId="6"/>
    <tableColumn id="4" xr3:uid="{F168C926-A638-4A57-A2E2-78418B18D9B2}" name="Last Inspection:" dataDxfId="5"/>
    <tableColumn id="5" xr3:uid="{EA18607E-EEAB-46CC-84A6-CC8818CA2AF4}" name="Fabric:" dataDxfId="4"/>
    <tableColumn id="6" xr3:uid="{FC540C1E-3684-426E-BB0D-7B4DCD3C23D1}" name="End Connectors:" dataDxfId="3"/>
    <tableColumn id="7" xr3:uid="{9F15CD10-A16E-4F71-B8EE-62E43E5FBA20}" name="Top Wire:" dataDxfId="2"/>
    <tableColumn id="8" xr3:uid="{8243AFCC-76EB-4A5B-BBE0-3CA4003B43DC}" name="Bottom Chain:" dataDxfId="1"/>
    <tableColumn id="9" xr3:uid="{23584B7E-1362-4B0E-ADF3-A029529A7FAB}" name="Floats:" dataDxfId="0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A1BE0C7-083C-4953-BECB-7BBD472C9101}" name="Table1416" displayName="Table1416" ref="B34:H52" totalsRowShown="0">
  <autoFilter ref="B34:H52" xr:uid="{6A1BE0C7-083C-4953-BECB-7BBD472C9101}"/>
  <tableColumns count="7">
    <tableColumn id="1" xr3:uid="{DAB795B5-6FE5-4417-AE4B-F58D4F5DF1D6}" name="ID Number:" dataDxfId="85">
      <calculatedColumnFormula>'Skimmers &amp; Pumps'!C5</calculatedColumnFormula>
    </tableColumn>
    <tableColumn id="2" xr3:uid="{C400E4B1-7170-4135-A11A-E3B98F889CA2}" name="Manufacturer/ Make:" dataDxfId="84">
      <calculatedColumnFormula>'Skimmers &amp; Pumps'!D5</calculatedColumnFormula>
    </tableColumn>
    <tableColumn id="3" xr3:uid="{822F82B6-9D92-4FD2-AA1D-8CC080DDF638}" name="MFG:"/>
    <tableColumn id="4" xr3:uid="{CB762578-B317-491F-B4C8-557BAAD19B3C}" name="Model:" dataDxfId="83">
      <calculatedColumnFormula>'Skimmers &amp; Pumps'!E5</calculatedColumnFormula>
    </tableColumn>
    <tableColumn id="5" xr3:uid="{CE6BBF8D-E31D-46C3-A938-03A1677628AA}" name="Serial Number:" dataDxfId="82">
      <calculatedColumnFormula>'Skimmers &amp; Pumps'!F5</calculatedColumnFormula>
    </tableColumn>
    <tableColumn id="6" xr3:uid="{D431DB5E-1FDE-44A3-83A7-0FAAEB8DCB71}" name="Last Inspection:" dataDxfId="81">
      <calculatedColumnFormula>'Skimmers &amp; Pumps'!G4</calculatedColumnFormula>
    </tableColumn>
    <tableColumn id="7" xr3:uid="{7C1B1A30-5667-4D6D-B048-73F3DAAE1C12}" name="Action Items:" dataDxfId="80">
      <calculatedColumnFormula>'Skimmers &amp; Pumps'!G5</calculatedColumnFormula>
    </tableColumn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76549F2-52D3-41AD-B5B8-020215B619A3}" name="Table141617" displayName="Table141617" ref="B55:H62" totalsRowShown="0">
  <autoFilter ref="B55:H62" xr:uid="{476549F2-52D3-41AD-B5B8-020215B619A3}"/>
  <tableColumns count="7">
    <tableColumn id="1" xr3:uid="{481D0FFF-F0CC-465F-B89E-52F98DBEB260}" name="Unit:" dataDxfId="79">
      <calculatedColumnFormula>'Boom Reels, Hoists, &amp; Bladders'!B4</calculatedColumnFormula>
    </tableColumn>
    <tableColumn id="2" xr3:uid="{C9CBE944-FA4C-4657-847E-86223CE05BE7}" name="Location:" dataDxfId="78">
      <calculatedColumnFormula>'Boom Reels, Hoists, &amp; Bladders'!F4</calculatedColumnFormula>
    </tableColumn>
    <tableColumn id="3" xr3:uid="{E5A84703-B31D-49DE-A199-AD131A083A4B}" name="Length:" dataDxfId="77">
      <calculatedColumnFormula>'Boom Reels, Hoists, &amp; Bladders'!C4</calculatedColumnFormula>
    </tableColumn>
    <tableColumn id="4" xr3:uid="{5849BAA8-DC2D-438F-B995-AACCDB9BF9F6}" name="Feet Used:" dataDxfId="76">
      <calculatedColumnFormula>'Boom Reels, Hoists, &amp; Bladders'!#REF!</calculatedColumnFormula>
    </tableColumn>
    <tableColumn id="5" xr3:uid="{1DA51819-BCB9-4757-A9BC-765BE3F1D70F}" name="Inspection Date:" dataDxfId="75">
      <calculatedColumnFormula>'Boom Reels, Hoists, &amp; Bladders'!#REF!</calculatedColumnFormula>
    </tableColumn>
    <tableColumn id="6" xr3:uid="{920104FC-DBC6-4D4E-919A-4778B170F919}" name="N/A" dataDxfId="74">
      <calculatedColumnFormula>'Boom Reels, Hoists, &amp; Bladders'!#REF!</calculatedColumnFormula>
    </tableColumn>
    <tableColumn id="7" xr3:uid="{8E7A5E1D-E92A-4D50-9EED-CDABC1F58ACB}" name="Action Items:" dataDxfId="73">
      <calculatedColumnFormula>'Boom Reels, Hoists, &amp; Bladders'!#REF!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68C0D9B-D91C-432C-A500-EDBCAAFAB2B6}" name="Table14161718" displayName="Table14161718" ref="B74:H85" totalsRowShown="0">
  <autoFilter ref="B74:H85" xr:uid="{D68C0D9B-D91C-432C-A500-EDBCAAFAB2B6}"/>
  <tableColumns count="7">
    <tableColumn id="1" xr3:uid="{93F49ADF-9FEF-4319-B567-0AE5D61136B2}" name="Unit:" dataDxfId="72">
      <calculatedColumnFormula>'Trailers &amp; Conex Boxes'!B3</calculatedColumnFormula>
    </tableColumn>
    <tableColumn id="2" xr3:uid="{7713B3B3-A595-4166-82E9-FCAADC504175}" name="Description:" dataDxfId="71">
      <calculatedColumnFormula>'Trailers &amp; Conex Boxes'!D3</calculatedColumnFormula>
    </tableColumn>
    <tableColumn id="3" xr3:uid="{14635B9D-1BA6-4352-A121-03789DAC2E1D}" name="Boom (FT):" dataDxfId="70">
      <calculatedColumnFormula>'Trailers &amp; Conex Boxes'!E3</calculatedColumnFormula>
    </tableColumn>
    <tableColumn id="4" xr3:uid="{4417D2DA-FF85-4E70-ACA8-E081437EFFAD}" name="Location:" dataDxfId="69">
      <calculatedColumnFormula>'Trailers &amp; Conex Boxes'!F3</calculatedColumnFormula>
    </tableColumn>
    <tableColumn id="5" xr3:uid="{6F4A1167-0E16-4A76-AF20-BF6FED606310}" name="Inspection Date:" dataDxfId="68">
      <calculatedColumnFormula>'Trailers &amp; Conex Boxes'!G3</calculatedColumnFormula>
    </tableColumn>
    <tableColumn id="6" xr3:uid="{F9A407CC-1A25-4608-A1BC-5658D2C812EC}" name="Seal Number:" dataDxfId="67">
      <calculatedColumnFormula>'Trailers &amp; Conex Boxes'!H3</calculatedColumnFormula>
    </tableColumn>
    <tableColumn id="7" xr3:uid="{7F759AFE-A739-4FF7-99C8-B80516D15147}" name="Action Items:" dataDxfId="66">
      <calculatedColumnFormula>'Trailers &amp; Conex Boxes'!H3</calculatedColumnFormula>
    </tableColumn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FFD4669-C2A1-4F13-9D69-38E6975B5B90}" name="Table1416171819" displayName="Table1416171819" ref="B88:H99" totalsRowShown="0">
  <autoFilter ref="B88:H99" xr:uid="{DFFD4669-C2A1-4F13-9D69-38E6975B5B90}"/>
  <tableColumns count="7">
    <tableColumn id="1" xr3:uid="{5EA17394-0743-4FC4-A4EB-8959A72E6826}" name="Unit:" dataDxfId="65">
      <calculatedColumnFormula>'Small Boats &amp; Motors'!B3</calculatedColumnFormula>
    </tableColumn>
    <tableColumn id="2" xr3:uid="{E9F20BE9-9784-44E0-AC2E-CDBE4771336E}" name="Description:" dataDxfId="64">
      <calculatedColumnFormula>'Small Boats &amp; Motors'!C3</calculatedColumnFormula>
    </tableColumn>
    <tableColumn id="3" xr3:uid="{BF72B76D-D22F-4E2E-B7AE-D57F13936054}" name="MFG:"/>
    <tableColumn id="4" xr3:uid="{68A7EB03-8190-49C7-B6F8-5A8A4F69BCDA}" name="Location:" dataDxfId="63">
      <calculatedColumnFormula>'Small Boats &amp; Motors'!H3</calculatedColumnFormula>
    </tableColumn>
    <tableColumn id="5" xr3:uid="{AA0A2951-B52D-4F3D-BCF6-5868E9F2E716}" name="Inspection Date:" dataDxfId="62">
      <calculatedColumnFormula>'Small Boats &amp; Motors'!#REF!</calculatedColumnFormula>
    </tableColumn>
    <tableColumn id="6" xr3:uid="{65728EC1-5E59-4878-B8D4-43B381ED0504}" name="Ready for Response:" dataDxfId="61">
      <calculatedColumnFormula>'Small Boats &amp; Motors'!G3</calculatedColumnFormula>
    </tableColumn>
    <tableColumn id="7" xr3:uid="{9FB750DE-E517-40CC-8EE6-CBAE78DDAF9D}" name="Action Items:" dataDxfId="60">
      <calculatedColumnFormula>'Small Boats &amp; Motors'!#REF!</calculatedColumnFormula>
    </tableColumn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37C9E63-B1E7-49E1-A60D-EFF243FA7488}" name="Table19" displayName="Table19" ref="B118:H134" totalsRowShown="0" headerRowDxfId="59" dataDxfId="58">
  <autoFilter ref="B118:H134" xr:uid="{237C9E63-B1E7-49E1-A60D-EFF243FA7488}"/>
  <tableColumns count="7">
    <tableColumn id="1" xr3:uid="{50C257BD-DFA2-449D-9447-5F2CCC6DA0A8}" name="Boom #:" dataDxfId="57">
      <calculatedColumnFormula>'Boom Condition Sheet'!B3</calculatedColumnFormula>
    </tableColumn>
    <tableColumn id="2" xr3:uid="{5AB8A9DB-BA87-4B12-88B5-AEEB7BBF748C}" name="Location:" dataDxfId="56">
      <calculatedColumnFormula>'Boom Condition Sheet'!C3</calculatedColumnFormula>
    </tableColumn>
    <tableColumn id="3" xr3:uid="{B66A726E-259A-48F9-BA8B-884529EDCC2A}" name="Feet:" dataDxfId="55">
      <calculatedColumnFormula>'Boom Condition Sheet'!D3</calculatedColumnFormula>
    </tableColumn>
    <tableColumn id="4" xr3:uid="{3DCDDF7B-7676-412C-88B8-C8D1BBE2FAF3}" name="Last Inspection:" dataDxfId="54">
      <calculatedColumnFormula>'Boom Condition Sheet'!E3</calculatedColumnFormula>
    </tableColumn>
    <tableColumn id="5" xr3:uid="{F59B9B92-FE67-4281-B894-66CEE4BBCFF0}" name="Condition:" dataDxfId="53"/>
    <tableColumn id="6" xr3:uid="{9C530A7A-D2E8-4A21-B03B-6CED69745DBD}" name="Column1" dataDxfId="52"/>
    <tableColumn id="7" xr3:uid="{5F1BBF0F-BAA7-41B0-99DF-DAD047F381BD}" name="Notes:" dataDxfId="51"/>
  </tableColumns>
  <tableStyleInfo name="TableStyleMedium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76531C-C9B4-4B8F-AFB0-A60065D7D154}" name="Table3" displayName="Table3" ref="B2:Q31" totalsRowShown="0">
  <autoFilter ref="B2:Q31" xr:uid="{9376531C-C9B4-4B8F-AFB0-A60065D7D154}"/>
  <tableColumns count="16">
    <tableColumn id="1" xr3:uid="{C3611A97-F6A9-4DC6-A242-516BB99B2B7B}" name="Unit:" dataDxfId="50"/>
    <tableColumn id="16" xr3:uid="{16590141-CE62-4B8A-96F8-C77607AB98CB}" name="Length:" dataDxfId="49"/>
    <tableColumn id="15" xr3:uid="{535405AA-499A-4310-BF49-E38C057BBEFA}" name="Description:" dataDxfId="48"/>
    <tableColumn id="2" xr3:uid="{3F9DF1EA-AE56-4786-8632-AA3EDF176D00}" name="Make:"/>
    <tableColumn id="3" xr3:uid="{F4684D3F-F71D-495B-8BDD-0DEFF05D17AD}" name="Model:"/>
    <tableColumn id="5" xr3:uid="{D15C357B-26E1-4EE1-9B0C-79E60705AC42}" name="Registration:"/>
    <tableColumn id="6" xr3:uid="{53D9E0E3-B23C-4C52-B63C-BEAF45A92E02}" name="Exp. Date:"/>
    <tableColumn id="7" xr3:uid="{EDF76F3D-0850-4369-8F09-A120CCCDCF48}" name="HIN#:"/>
    <tableColumn id="8" xr3:uid="{F51CE659-394E-4CBE-BB67-033AD7AE1E4E}" name="Location:"/>
    <tableColumn id="9" xr3:uid="{75D8B310-5114-4F0E-A249-F5D4D442E661}" name="Last Service Date:" dataDxfId="47"/>
    <tableColumn id="10" xr3:uid="{C20F9E5B-C7B9-4910-B0E9-E140D22980A4}" name="Last Inspection Date:" dataDxfId="46"/>
    <tableColumn id="11" xr3:uid="{85ACDD31-FE56-4099-8069-BF92072550DB}" name="HM Start Hours:" dataDxfId="45"/>
    <tableColumn id="12" xr3:uid="{77510BEC-36CF-4FB5-A9A2-A7B9B9F3DFFC}" name="HM Current Hrs:" dataDxfId="44"/>
    <tableColumn id="13" xr3:uid="{85F25B44-4C77-4CA0-9F70-2DBFE5D01D65}" name="Hours:" dataDxfId="43">
      <calculatedColumnFormula>N3-M3</calculatedColumnFormula>
    </tableColumn>
    <tableColumn id="4" xr3:uid="{427EBE94-70B1-4AA1-8E6B-4BE7A44DF1AB}" name="Ready for Response" dataDxfId="42"/>
    <tableColumn id="14" xr3:uid="{806DF21A-A45E-4742-B1DE-154E03F02ECC}" name="Action Items:"/>
  </tableColumns>
  <tableStyleInfo name="TableStyleMedium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10F1A7-B2A0-4F5F-B45F-5458E44674A7}" name="Table4" displayName="Table4" ref="C3:I15" totalsRowShown="0">
  <autoFilter ref="C3:I15" xr:uid="{2410F1A7-B2A0-4F5F-B45F-5458E44674A7}"/>
  <tableColumns count="7">
    <tableColumn id="1" xr3:uid="{FA3054EF-0460-4793-9A69-ECC1FC8DE873}" name="ID Number:" dataDxfId="41"/>
    <tableColumn id="2" xr3:uid="{01ECEC11-958A-41E7-A2B4-F50751239992}" name=" "/>
    <tableColumn id="3" xr3:uid="{C7BEA3F2-D2ED-44D8-9978-5718C33A9AB9}" name="Model:"/>
    <tableColumn id="4" xr3:uid="{CDA4975F-A9FB-4209-BFF4-98CF1184D6EC}" name="Serial Number:" dataDxfId="40"/>
    <tableColumn id="5" xr3:uid="{96428CB2-A4E6-403E-83E7-73A7F2DE93BE}" name="Last Inspection:"/>
    <tableColumn id="6" xr3:uid="{5733AE23-B156-435E-89C2-820049E8224F}" name="Location:" dataDxfId="39"/>
    <tableColumn id="7" xr3:uid="{DA2C820B-2DDF-4E22-875F-79D9C49CAF48}" name="Action Items:"/>
  </tableColumns>
  <tableStyleInfo name="TableStyleMedium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CDF875-FC07-48EC-9D3A-5C41DA0F47E6}" name="Table46" displayName="Table46" ref="C18:I23" totalsRowShown="0">
  <autoFilter ref="C18:I23" xr:uid="{05CDF875-FC07-48EC-9D3A-5C41DA0F47E6}"/>
  <tableColumns count="7">
    <tableColumn id="1" xr3:uid="{F3FC3372-CE6A-4EF3-8502-5EB41C947100}" name="ID Number:" dataDxfId="38"/>
    <tableColumn id="2" xr3:uid="{9CBEA435-E65F-45FA-A56B-3500A1D63DFF}" name="Manufacturer/ Make:"/>
    <tableColumn id="3" xr3:uid="{60127874-DCE2-409A-89A1-2FDD81B3950E}" name="Model:" dataDxfId="37"/>
    <tableColumn id="4" xr3:uid="{13EF8961-4FB6-4B5B-9949-E702262F8C42}" name="Serial Number:" dataDxfId="36"/>
    <tableColumn id="5" xr3:uid="{CA1F8CF7-6A9A-47CB-A7BC-2835243E549A}" name="Last Inspection:"/>
    <tableColumn id="6" xr3:uid="{3CAFAA38-5CEA-423C-A1C2-B5132FD09946}" name="Location:" dataDxfId="35"/>
    <tableColumn id="7" xr3:uid="{71656E9A-012A-4FF7-AC4A-7F36940EA378}" name="Action Items: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0A97-D014-494B-A5EE-7561C9D92DB3}">
  <dimension ref="B3:H134"/>
  <sheetViews>
    <sheetView topLeftCell="A82" zoomScale="90" zoomScaleNormal="90" workbookViewId="0">
      <selection activeCell="H9" sqref="H9"/>
    </sheetView>
  </sheetViews>
  <sheetFormatPr defaultColWidth="8.796875" defaultRowHeight="14.25" x14ac:dyDescent="0.45"/>
  <cols>
    <col min="1" max="1" width="7.33203125" customWidth="1"/>
    <col min="2" max="2" width="11" customWidth="1"/>
    <col min="3" max="3" width="32" customWidth="1"/>
    <col min="4" max="4" width="12" customWidth="1"/>
    <col min="5" max="5" width="17.796875" customWidth="1"/>
    <col min="6" max="6" width="18.6640625" customWidth="1"/>
    <col min="7" max="7" width="18" customWidth="1"/>
    <col min="8" max="8" width="62.6640625" customWidth="1"/>
    <col min="11" max="12" width="9.1328125" customWidth="1"/>
  </cols>
  <sheetData>
    <row r="3" spans="2:8" x14ac:dyDescent="0.45">
      <c r="B3" s="87" t="s">
        <v>64</v>
      </c>
      <c r="C3" s="87"/>
      <c r="D3" s="87"/>
      <c r="E3" s="87"/>
      <c r="F3" s="87"/>
      <c r="G3" s="87"/>
      <c r="H3" s="87"/>
    </row>
    <row r="4" spans="2:8" x14ac:dyDescent="0.45">
      <c r="B4" t="s">
        <v>0</v>
      </c>
      <c r="C4" t="s">
        <v>19</v>
      </c>
      <c r="D4" t="s">
        <v>63</v>
      </c>
      <c r="E4" t="s">
        <v>6</v>
      </c>
      <c r="F4" t="s">
        <v>7</v>
      </c>
      <c r="G4" t="s">
        <v>16</v>
      </c>
      <c r="H4" t="s">
        <v>17</v>
      </c>
    </row>
    <row r="5" spans="2:8" x14ac:dyDescent="0.45">
      <c r="B5">
        <f>'Work Boats &amp; Motors'!B3</f>
        <v>862</v>
      </c>
      <c r="C5" t="str">
        <f>'Work Boats &amp; Motors'!D3</f>
        <v>Al Allen</v>
      </c>
      <c r="E5" t="str">
        <f>'Work Boats &amp; Motors'!J3</f>
        <v>MER Yard</v>
      </c>
      <c r="F5" s="4">
        <f>'Work Boats &amp; Motors'!L3</f>
        <v>44777</v>
      </c>
      <c r="G5" s="6">
        <f>'Work Boats &amp; Motors'!O3</f>
        <v>0</v>
      </c>
      <c r="H5" s="10" t="str">
        <f>'Work Boats &amp; Motors'!Q3</f>
        <v>None</v>
      </c>
    </row>
    <row r="6" spans="2:8" x14ac:dyDescent="0.45">
      <c r="B6">
        <f>'Work Boats &amp; Motors'!B4</f>
        <v>0</v>
      </c>
      <c r="C6" t="str">
        <f>'Work Boats &amp; Motors'!D4</f>
        <v>250 HP FOUR STROKE YAMAHA</v>
      </c>
      <c r="E6">
        <f>'Work Boats &amp; Motors'!J4</f>
        <v>0</v>
      </c>
      <c r="F6" s="4"/>
      <c r="G6" s="6"/>
      <c r="H6" s="13" t="str">
        <f>'Work Boats &amp; Motors'!Q4</f>
        <v>None</v>
      </c>
    </row>
    <row r="7" spans="2:8" x14ac:dyDescent="0.45">
      <c r="B7">
        <f>'Work Boats &amp; Motors'!B5</f>
        <v>6094</v>
      </c>
      <c r="C7" t="str">
        <f>'Work Boats &amp; Motors'!D5</f>
        <v>Trailer</v>
      </c>
      <c r="E7">
        <f>'Work Boats &amp; Motors'!J5</f>
        <v>0</v>
      </c>
      <c r="F7" s="4"/>
      <c r="G7" s="6"/>
      <c r="H7" s="13" t="str">
        <f>'Work Boats &amp; Motors'!Q5</f>
        <v>None</v>
      </c>
    </row>
    <row r="8" spans="2:8" x14ac:dyDescent="0.45">
      <c r="F8" s="4"/>
      <c r="G8" s="6"/>
      <c r="H8" s="13"/>
    </row>
    <row r="9" spans="2:8" x14ac:dyDescent="0.45">
      <c r="B9">
        <v>895</v>
      </c>
      <c r="C9" t="s">
        <v>288</v>
      </c>
      <c r="F9" s="18" t="str">
        <f>'Work Boats &amp; Motors'!L7</f>
        <v xml:space="preserve">                             OOS</v>
      </c>
      <c r="G9" s="6">
        <f>'Work Boats &amp; Motors'!O7</f>
        <v>0</v>
      </c>
      <c r="H9" s="13" t="s">
        <v>291</v>
      </c>
    </row>
    <row r="10" spans="2:8" x14ac:dyDescent="0.45">
      <c r="B10">
        <f>'Work Boats &amp; Motors'!B8</f>
        <v>0</v>
      </c>
      <c r="C10" t="s">
        <v>289</v>
      </c>
      <c r="E10">
        <f>'Work Boats &amp; Motors'!J8</f>
        <v>0</v>
      </c>
      <c r="F10" s="4"/>
      <c r="G10" s="6"/>
      <c r="H10" s="13" t="str">
        <f>'Work Boats &amp; Motors'!Q8</f>
        <v>None</v>
      </c>
    </row>
    <row r="11" spans="2:8" x14ac:dyDescent="0.45">
      <c r="B11">
        <v>6648</v>
      </c>
      <c r="C11" t="s">
        <v>290</v>
      </c>
      <c r="E11">
        <f>'Work Boats &amp; Motors'!J9</f>
        <v>0</v>
      </c>
      <c r="F11" s="4"/>
      <c r="G11" s="6"/>
      <c r="H11" s="13" t="str">
        <f>'Work Boats &amp; Motors'!Q9</f>
        <v>None</v>
      </c>
    </row>
    <row r="12" spans="2:8" x14ac:dyDescent="0.45">
      <c r="F12" s="4"/>
      <c r="G12" s="6"/>
      <c r="H12" s="13"/>
    </row>
    <row r="13" spans="2:8" x14ac:dyDescent="0.45">
      <c r="B13">
        <f>'Work Boats &amp; Motors'!B11</f>
        <v>835</v>
      </c>
      <c r="C13" t="str">
        <f>'Work Boats &amp; Motors'!D11</f>
        <v>Porpoise</v>
      </c>
      <c r="E13" t="str">
        <f>'Work Boats &amp; Motors'!J11</f>
        <v>MCDI</v>
      </c>
      <c r="F13" s="4">
        <f>'Work Boats &amp; Motors'!L11</f>
        <v>44781</v>
      </c>
      <c r="G13" s="6">
        <f>'Work Boats &amp; Motors'!O11</f>
        <v>0</v>
      </c>
      <c r="H13" s="13" t="str">
        <f>'Work Boats &amp; Motors'!Q11</f>
        <v>Charleston Dive Office</v>
      </c>
    </row>
    <row r="14" spans="2:8" x14ac:dyDescent="0.45">
      <c r="B14">
        <f>'Work Boats &amp; Motors'!B12</f>
        <v>0</v>
      </c>
      <c r="C14" t="str">
        <f>'Work Boats &amp; Motors'!D12</f>
        <v>150 HP 4 Stroke</v>
      </c>
      <c r="E14">
        <f>'Work Boats &amp; Motors'!J12</f>
        <v>0</v>
      </c>
      <c r="F14" s="4"/>
      <c r="G14" s="6"/>
      <c r="H14" s="13" t="str">
        <f>'Work Boats &amp; Motors'!Q12</f>
        <v>None</v>
      </c>
    </row>
    <row r="15" spans="2:8" x14ac:dyDescent="0.45">
      <c r="B15">
        <f>'Work Boats &amp; Motors'!B13</f>
        <v>6042</v>
      </c>
      <c r="C15" t="str">
        <f>'Work Boats &amp; Motors'!D13</f>
        <v>Utility Boat Trailer</v>
      </c>
      <c r="E15">
        <f>'Work Boats &amp; Motors'!J13</f>
        <v>0</v>
      </c>
      <c r="F15" s="4"/>
      <c r="G15" s="6"/>
      <c r="H15" s="13" t="str">
        <f>'Work Boats &amp; Motors'!Q13</f>
        <v>None</v>
      </c>
    </row>
    <row r="16" spans="2:8" x14ac:dyDescent="0.45">
      <c r="F16" s="4"/>
      <c r="G16" s="6"/>
      <c r="H16" s="13"/>
    </row>
    <row r="17" spans="2:8" x14ac:dyDescent="0.45">
      <c r="B17">
        <f>'Work Boats &amp; Motors'!B15</f>
        <v>865</v>
      </c>
      <c r="C17" t="str">
        <f>'Work Boats &amp; Motors'!D15</f>
        <v>Savannah Patriot - Aluminum Custom Admiral</v>
      </c>
      <c r="E17" t="str">
        <f>'Work Boats &amp; Motors'!J15</f>
        <v>MER Yard</v>
      </c>
      <c r="F17" s="4">
        <f>'Work Boats &amp; Motors'!L15</f>
        <v>44781</v>
      </c>
      <c r="G17" s="6">
        <f>'Work Boats &amp; Motors'!O15</f>
        <v>0</v>
      </c>
      <c r="H17" s="13" t="s">
        <v>287</v>
      </c>
    </row>
    <row r="18" spans="2:8" x14ac:dyDescent="0.45">
      <c r="B18">
        <f>'Work Boats &amp; Motors'!B16</f>
        <v>0</v>
      </c>
      <c r="C18" t="str">
        <f>'Work Boats &amp; Motors'!D16</f>
        <v>Ser#'s 6EKX-1013344 &amp; 6EKX-1013447</v>
      </c>
      <c r="E18">
        <f>'Work Boats &amp; Motors'!J16</f>
        <v>0</v>
      </c>
      <c r="F18" s="4"/>
      <c r="G18" s="6"/>
      <c r="H18" s="13" t="str">
        <f>'Work Boats &amp; Motors'!Q16</f>
        <v>None</v>
      </c>
    </row>
    <row r="19" spans="2:8" x14ac:dyDescent="0.45">
      <c r="B19">
        <f>'Work Boats &amp; Motors'!B17</f>
        <v>6113</v>
      </c>
      <c r="C19" t="str">
        <f>'Work Boats &amp; Motors'!D17</f>
        <v>Trailer</v>
      </c>
      <c r="E19">
        <f>'Work Boats &amp; Motors'!J17</f>
        <v>0</v>
      </c>
      <c r="F19" s="4"/>
      <c r="G19" s="6"/>
      <c r="H19" s="13" t="str">
        <f>'Work Boats &amp; Motors'!Q17</f>
        <v>None</v>
      </c>
    </row>
    <row r="20" spans="2:8" x14ac:dyDescent="0.45">
      <c r="F20" s="4"/>
      <c r="G20" s="6"/>
      <c r="H20" s="13"/>
    </row>
    <row r="21" spans="2:8" x14ac:dyDescent="0.45">
      <c r="B21">
        <f>'Work Boats &amp; Motors'!B19</f>
        <v>866</v>
      </c>
      <c r="C21" t="str">
        <f>'Work Boats &amp; Motors'!D19</f>
        <v>Scout</v>
      </c>
      <c r="E21" t="str">
        <f>'Work Boats &amp; Motors'!J19</f>
        <v>MER Yard</v>
      </c>
      <c r="F21" s="4">
        <f>'Work Boats &amp; Motors'!L19</f>
        <v>44781</v>
      </c>
      <c r="G21" s="6">
        <f>'Work Boats &amp; Motors'!O19</f>
        <v>1</v>
      </c>
      <c r="H21" s="13" t="str">
        <f>'Work Boats &amp; Motors'!Q19</f>
        <v>None</v>
      </c>
    </row>
    <row r="22" spans="2:8" x14ac:dyDescent="0.45">
      <c r="B22">
        <f>'Work Boats &amp; Motors'!B20</f>
        <v>0</v>
      </c>
      <c r="C22" t="str">
        <f>'Work Boats &amp; Motors'!D20</f>
        <v>Yamaha 115hp -  Ser#6EKL-1013097</v>
      </c>
      <c r="E22">
        <f>'Work Boats &amp; Motors'!J20</f>
        <v>0</v>
      </c>
      <c r="F22" s="4"/>
      <c r="G22" s="6"/>
      <c r="H22" s="13" t="str">
        <f>'Work Boats &amp; Motors'!Q20</f>
        <v>None</v>
      </c>
    </row>
    <row r="23" spans="2:8" x14ac:dyDescent="0.45">
      <c r="B23">
        <f>'Work Boats &amp; Motors'!B21</f>
        <v>6135</v>
      </c>
      <c r="C23" t="str">
        <f>'Work Boats &amp; Motors'!D21</f>
        <v>Ser#1M5BA1916F1E08904</v>
      </c>
      <c r="E23" t="str">
        <f>'Work Boats &amp; Motors'!J21</f>
        <v>MER Yard</v>
      </c>
      <c r="F23" s="4"/>
      <c r="G23" s="6"/>
      <c r="H23" s="13" t="str">
        <f>'Work Boats &amp; Motors'!Q21</f>
        <v>None</v>
      </c>
    </row>
    <row r="24" spans="2:8" x14ac:dyDescent="0.45">
      <c r="F24" s="4"/>
      <c r="G24" s="6"/>
      <c r="H24" s="13"/>
    </row>
    <row r="25" spans="2:8" x14ac:dyDescent="0.45">
      <c r="B25">
        <f>'Work Boats &amp; Motors'!B23</f>
        <v>871</v>
      </c>
      <c r="C25" t="str">
        <f>'Work Boats &amp; Motors'!D23</f>
        <v>Munson</v>
      </c>
      <c r="E25" t="str">
        <f>'Work Boats &amp; Motors'!J23</f>
        <v>IMTT North</v>
      </c>
      <c r="F25" s="4">
        <f>'Work Boats &amp; Motors'!L23</f>
        <v>44778</v>
      </c>
      <c r="G25" s="6">
        <f>'Work Boats &amp; Motors'!O23</f>
        <v>3.5</v>
      </c>
      <c r="H25" s="13" t="str">
        <f>'Work Boats &amp; Motors'!Q23</f>
        <v>None</v>
      </c>
    </row>
    <row r="26" spans="2:8" x14ac:dyDescent="0.45">
      <c r="B26">
        <f>'Work Boats &amp; Motors'!B24</f>
        <v>6147</v>
      </c>
      <c r="C26" t="str">
        <f>'Work Boats &amp; Motors'!D24</f>
        <v>Trailer</v>
      </c>
      <c r="F26" s="4"/>
      <c r="G26" s="6"/>
      <c r="H26" s="13" t="str">
        <f>'Work Boats &amp; Motors'!Q24</f>
        <v>None</v>
      </c>
    </row>
    <row r="27" spans="2:8" x14ac:dyDescent="0.45">
      <c r="F27" s="4"/>
      <c r="G27" s="6"/>
      <c r="H27" s="13"/>
    </row>
    <row r="28" spans="2:8" x14ac:dyDescent="0.45">
      <c r="B28">
        <f>'Work Boats &amp; Motors'!B26</f>
        <v>891</v>
      </c>
      <c r="C28" t="str">
        <f>'Work Boats &amp; Motors'!D26</f>
        <v>Barge Boat - Scully</v>
      </c>
      <c r="E28" t="str">
        <f>'Work Boats &amp; Motors'!J26</f>
        <v>MER Yard</v>
      </c>
      <c r="F28" s="4">
        <f>'Work Boats &amp; Motors'!L26</f>
        <v>44778</v>
      </c>
      <c r="G28" s="6">
        <f>'Work Boats &amp; Motors'!O26</f>
        <v>2</v>
      </c>
      <c r="H28" s="13" t="str">
        <f>'Work Boats &amp; Motors'!Q26</f>
        <v>None</v>
      </c>
    </row>
    <row r="29" spans="2:8" x14ac:dyDescent="0.45">
      <c r="B29">
        <f>'Work Boats &amp; Motors'!B27</f>
        <v>6004</v>
      </c>
      <c r="C29" t="str">
        <f>'Work Boats &amp; Motors'!D27</f>
        <v>Trailer - 1M5BA3438K1E76698</v>
      </c>
      <c r="E29">
        <f>'Work Boats &amp; Motors'!J27</f>
        <v>0</v>
      </c>
      <c r="F29" s="4"/>
      <c r="G29" s="6"/>
      <c r="H29" s="13" t="str">
        <f>'Work Boats &amp; Motors'!Q27</f>
        <v>None</v>
      </c>
    </row>
    <row r="30" spans="2:8" x14ac:dyDescent="0.45">
      <c r="F30" s="4"/>
      <c r="H30" s="13"/>
    </row>
    <row r="31" spans="2:8" x14ac:dyDescent="0.45">
      <c r="F31" s="4"/>
      <c r="H31" s="10"/>
    </row>
    <row r="33" spans="2:8" x14ac:dyDescent="0.45">
      <c r="B33" s="87" t="s">
        <v>65</v>
      </c>
      <c r="C33" s="87"/>
      <c r="D33" s="87"/>
      <c r="E33" s="87"/>
      <c r="F33" s="87"/>
      <c r="G33" s="87"/>
      <c r="H33" s="87"/>
    </row>
    <row r="34" spans="2:8" x14ac:dyDescent="0.45">
      <c r="B34" t="s">
        <v>119</v>
      </c>
      <c r="C34" t="s">
        <v>21</v>
      </c>
      <c r="D34" t="s">
        <v>63</v>
      </c>
      <c r="E34" t="s">
        <v>3</v>
      </c>
      <c r="F34" t="s">
        <v>1</v>
      </c>
      <c r="G34" t="s">
        <v>22</v>
      </c>
      <c r="H34" t="s">
        <v>17</v>
      </c>
    </row>
    <row r="35" spans="2:8" x14ac:dyDescent="0.45">
      <c r="B35" t="str">
        <f>'Skimmers &amp; Pumps'!C4</f>
        <v>SK-1</v>
      </c>
      <c r="C35" t="str">
        <f>'Skimmers &amp; Pumps'!D4</f>
        <v>Elastic Grooved Drum Skimmer</v>
      </c>
      <c r="F35" s="19" t="str">
        <f>'Skimmers &amp; Pumps'!F4</f>
        <v>TDSH13699178</v>
      </c>
      <c r="G35" t="str">
        <f>'Skimmers &amp; Pumps'!G4</f>
        <v>August 10,2022</v>
      </c>
      <c r="H35">
        <f>'Skimmers &amp; Pumps'!I4</f>
        <v>0</v>
      </c>
    </row>
    <row r="36" spans="2:8" x14ac:dyDescent="0.45">
      <c r="B36" t="str">
        <f>'Skimmers &amp; Pumps'!C5</f>
        <v>SK-2</v>
      </c>
      <c r="C36" t="str">
        <f>'Skimmers &amp; Pumps'!D5</f>
        <v>Action Petroleum</v>
      </c>
      <c r="E36" s="3" t="str">
        <f>'Skimmers &amp; Pumps'!E5</f>
        <v>18A</v>
      </c>
      <c r="F36" s="19">
        <f>'Skimmers &amp; Pumps'!F5</f>
        <v>314</v>
      </c>
      <c r="G36" t="str">
        <f>'Skimmers &amp; Pumps'!G5</f>
        <v>August 10,2022</v>
      </c>
      <c r="H36">
        <f>'Skimmers &amp; Pumps'!I5</f>
        <v>0</v>
      </c>
    </row>
    <row r="37" spans="2:8" x14ac:dyDescent="0.45">
      <c r="B37" t="str">
        <f>'Skimmers &amp; Pumps'!C6</f>
        <v>SK-3</v>
      </c>
      <c r="C37" t="str">
        <f>'Skimmers &amp; Pumps'!D6</f>
        <v>Crucial Coated Drum Skimmer</v>
      </c>
      <c r="E37" s="3" t="str">
        <f>'Skimmers &amp; Pumps'!E6</f>
        <v>1CD18H36</v>
      </c>
      <c r="F37" s="19">
        <f>'Skimmers &amp; Pumps'!F6</f>
        <v>214468</v>
      </c>
      <c r="G37" t="str">
        <f>'Skimmers &amp; Pumps'!G6</f>
        <v>August 10,2022</v>
      </c>
      <c r="H37">
        <f>'Skimmers &amp; Pumps'!I6</f>
        <v>0</v>
      </c>
    </row>
    <row r="38" spans="2:8" x14ac:dyDescent="0.45">
      <c r="B38" t="str">
        <f>'Skimmers &amp; Pumps'!C7</f>
        <v>SK-4</v>
      </c>
      <c r="C38" t="str">
        <f>'Skimmers &amp; Pumps'!D7</f>
        <v>SKIMPAK</v>
      </c>
      <c r="G38" t="str">
        <f>'Skimmers &amp; Pumps'!G7</f>
        <v>August 10,2022</v>
      </c>
      <c r="H38">
        <f>'Skimmers &amp; Pumps'!I7</f>
        <v>0</v>
      </c>
    </row>
    <row r="39" spans="2:8" x14ac:dyDescent="0.45">
      <c r="B39" t="str">
        <f>'Skimmers &amp; Pumps'!C8</f>
        <v>SK-5</v>
      </c>
      <c r="C39" t="str">
        <f>'Skimmers &amp; Pumps'!D8</f>
        <v>SKIMPAK</v>
      </c>
      <c r="G39" t="str">
        <f>'Skimmers &amp; Pumps'!G8</f>
        <v>August 10,2022</v>
      </c>
      <c r="H39">
        <f>'Skimmers &amp; Pumps'!I8</f>
        <v>0</v>
      </c>
    </row>
    <row r="40" spans="2:8" x14ac:dyDescent="0.45">
      <c r="B40" t="str">
        <f>'Skimmers &amp; Pumps'!C9</f>
        <v>SK-6</v>
      </c>
      <c r="C40" t="str">
        <f>'Skimmers &amp; Pumps'!D9</f>
        <v>SKIMPAK</v>
      </c>
      <c r="G40" t="str">
        <f>'Skimmers &amp; Pumps'!G9</f>
        <v>August 10,2022</v>
      </c>
      <c r="H40">
        <f>'Skimmers &amp; Pumps'!I9</f>
        <v>0</v>
      </c>
    </row>
    <row r="41" spans="2:8" x14ac:dyDescent="0.45">
      <c r="B41" t="str">
        <f>'Skimmers &amp; Pumps'!C10</f>
        <v>SK-7</v>
      </c>
      <c r="C41" t="str">
        <f>'Skimmers &amp; Pumps'!D10</f>
        <v>SKIMPAK</v>
      </c>
      <c r="G41" t="str">
        <f>'Skimmers &amp; Pumps'!G10</f>
        <v>August 10,2022</v>
      </c>
      <c r="H41">
        <f>'Skimmers &amp; Pumps'!I10</f>
        <v>0</v>
      </c>
    </row>
    <row r="42" spans="2:8" x14ac:dyDescent="0.45">
      <c r="B42" t="str">
        <f>'Skimmers &amp; Pumps'!C11</f>
        <v>SK-8</v>
      </c>
      <c r="C42" t="str">
        <f>'Skimmers &amp; Pumps'!D11</f>
        <v>Slurp</v>
      </c>
      <c r="G42" t="str">
        <f>'Skimmers &amp; Pumps'!G11</f>
        <v>August 10,2022</v>
      </c>
      <c r="H42">
        <f>'Skimmers &amp; Pumps'!I11</f>
        <v>0</v>
      </c>
    </row>
    <row r="44" spans="2:8" x14ac:dyDescent="0.45">
      <c r="B44" s="19" t="str">
        <f>'Skimmers &amp; Pumps'!C19</f>
        <v>PM-1</v>
      </c>
      <c r="C44" t="str">
        <f>'Skimmers &amp; Pumps'!D19</f>
        <v>Hydra-Tech</v>
      </c>
      <c r="E44" s="3">
        <f>'Skimmers &amp; Pumps'!E19</f>
        <v>0</v>
      </c>
      <c r="F44" s="21">
        <f>'Skimmers &amp; Pumps'!F19</f>
        <v>11197</v>
      </c>
      <c r="G44" t="str">
        <f>'Skimmers &amp; Pumps'!G19</f>
        <v>August 10,2022</v>
      </c>
      <c r="H44">
        <f>'Skimmers &amp; Pumps'!I19</f>
        <v>0</v>
      </c>
    </row>
    <row r="45" spans="2:8" x14ac:dyDescent="0.45">
      <c r="B45" s="19" t="str">
        <f>'Skimmers &amp; Pumps'!C20</f>
        <v>PM-2</v>
      </c>
      <c r="C45" t="str">
        <f>'Skimmers &amp; Pumps'!D20</f>
        <v>Elastic E-150</v>
      </c>
      <c r="E45" s="3">
        <f>'Skimmers &amp; Pumps'!E20</f>
        <v>0</v>
      </c>
      <c r="F45" s="21" t="str">
        <f>'Skimmers &amp; Pumps'!F20</f>
        <v>25M65A1C20</v>
      </c>
      <c r="G45" t="str">
        <f>'Skimmers &amp; Pumps'!G20</f>
        <v>August 10,2022</v>
      </c>
      <c r="H45">
        <f>'Skimmers &amp; Pumps'!I20</f>
        <v>0</v>
      </c>
    </row>
    <row r="46" spans="2:8" x14ac:dyDescent="0.45">
      <c r="B46" s="19" t="str">
        <f>'Skimmers &amp; Pumps'!C21</f>
        <v>PM-3</v>
      </c>
      <c r="C46" t="str">
        <f>'Skimmers &amp; Pumps'!D21</f>
        <v>Hydra-Tech</v>
      </c>
      <c r="E46" s="3">
        <f>'Skimmers &amp; Pumps'!E21</f>
        <v>0</v>
      </c>
      <c r="F46" s="21" t="str">
        <f>'Skimmers &amp; Pumps'!F21</f>
        <v>6F878</v>
      </c>
      <c r="G46" t="str">
        <f>'Skimmers &amp; Pumps'!G21</f>
        <v>August 10,2022</v>
      </c>
      <c r="H46">
        <f>'Skimmers &amp; Pumps'!I21</f>
        <v>0</v>
      </c>
    </row>
    <row r="47" spans="2:8" x14ac:dyDescent="0.45">
      <c r="B47" s="19" t="str">
        <f>'Skimmers &amp; Pumps'!C22</f>
        <v>PM-4</v>
      </c>
      <c r="C47" t="str">
        <f>'Skimmers &amp; Pumps'!D22</f>
        <v>Crucial Pump</v>
      </c>
      <c r="E47" s="3" t="str">
        <f>'Skimmers &amp; Pumps'!E22</f>
        <v>DDP-3</v>
      </c>
      <c r="F47" s="21">
        <f>'Skimmers &amp; Pumps'!F22</f>
        <v>214468</v>
      </c>
      <c r="G47" t="str">
        <f>'Skimmers &amp; Pumps'!G22</f>
        <v>August 10,2022</v>
      </c>
      <c r="H47">
        <f>'Skimmers &amp; Pumps'!I22</f>
        <v>0</v>
      </c>
    </row>
    <row r="48" spans="2:8" x14ac:dyDescent="0.45">
      <c r="B48" s="19"/>
    </row>
    <row r="49" spans="2:8" x14ac:dyDescent="0.45">
      <c r="B49" s="19" t="str">
        <f>'Skimmers &amp; Pumps'!C27</f>
        <v>PP-1</v>
      </c>
      <c r="C49" t="str">
        <f>'Skimmers &amp; Pumps'!D27</f>
        <v>Elastic</v>
      </c>
      <c r="E49" s="3">
        <f>'Skimmers &amp; Pumps'!E27</f>
        <v>0</v>
      </c>
      <c r="F49" t="str">
        <f>'Skimmers &amp; Pumps'!F27</f>
        <v>H1198258</v>
      </c>
      <c r="G49" t="str">
        <f>'Skimmers &amp; Pumps'!G27</f>
        <v>August 10,2022</v>
      </c>
      <c r="H49">
        <f>'Skimmers &amp; Pumps'!I27</f>
        <v>0</v>
      </c>
    </row>
    <row r="50" spans="2:8" x14ac:dyDescent="0.45">
      <c r="B50" s="19" t="str">
        <f>'Skimmers &amp; Pumps'!C28</f>
        <v>PP-2</v>
      </c>
      <c r="C50" t="str">
        <f>'Skimmers &amp; Pumps'!D28</f>
        <v>Hydra-Tec</v>
      </c>
      <c r="E50" s="3" t="str">
        <f>'Skimmers &amp; Pumps'!E28</f>
        <v>HT60DCV</v>
      </c>
      <c r="F50" t="str">
        <f>'Skimmers &amp; Pumps'!F28</f>
        <v>F3894</v>
      </c>
      <c r="G50" t="str">
        <f>'Skimmers &amp; Pumps'!G28</f>
        <v>August 10,2022</v>
      </c>
      <c r="H50">
        <f>'Skimmers &amp; Pumps'!I28</f>
        <v>0</v>
      </c>
    </row>
    <row r="51" spans="2:8" x14ac:dyDescent="0.45">
      <c r="B51" s="19" t="str">
        <f>'Skimmers &amp; Pumps'!C29</f>
        <v>PP-3</v>
      </c>
      <c r="C51" t="str">
        <f>'Skimmers &amp; Pumps'!D29</f>
        <v>Crucial Compressor</v>
      </c>
      <c r="E51" s="3" t="str">
        <f>'Skimmers &amp; Pumps'!E29</f>
        <v>L7019026P17E</v>
      </c>
      <c r="F51">
        <f>'Skimmers &amp; Pumps'!F29</f>
        <v>214468</v>
      </c>
      <c r="G51" t="str">
        <f>'Skimmers &amp; Pumps'!G29</f>
        <v>August 10,2022</v>
      </c>
      <c r="H51">
        <f>'Skimmers &amp; Pumps'!I29</f>
        <v>0</v>
      </c>
    </row>
    <row r="52" spans="2:8" x14ac:dyDescent="0.45">
      <c r="B52" s="19"/>
    </row>
    <row r="54" spans="2:8" x14ac:dyDescent="0.45">
      <c r="B54" s="87" t="s">
        <v>229</v>
      </c>
      <c r="C54" s="87"/>
      <c r="D54" s="87"/>
      <c r="E54" s="87"/>
      <c r="F54" s="87"/>
      <c r="G54" s="87"/>
      <c r="H54" s="87"/>
    </row>
    <row r="55" spans="2:8" x14ac:dyDescent="0.45">
      <c r="B55" t="s">
        <v>0</v>
      </c>
      <c r="C55" t="s">
        <v>6</v>
      </c>
      <c r="D55" t="s">
        <v>9</v>
      </c>
      <c r="E55" t="s">
        <v>167</v>
      </c>
      <c r="F55" t="s">
        <v>7</v>
      </c>
      <c r="G55" t="s">
        <v>230</v>
      </c>
      <c r="H55" t="s">
        <v>17</v>
      </c>
    </row>
    <row r="56" spans="2:8" x14ac:dyDescent="0.45">
      <c r="B56" t="str">
        <f>'Boom Reels, Hoists, &amp; Bladders'!B4</f>
        <v>BR1</v>
      </c>
      <c r="C56" t="str">
        <f>'Boom Reels, Hoists, &amp; Bladders'!D4</f>
        <v>Ocean Terminal</v>
      </c>
      <c r="D56" s="6">
        <f>'Boom Reels, Hoists, &amp; Bladders'!C4</f>
        <v>1000</v>
      </c>
      <c r="E56" s="6">
        <f>'Boom Reels, Hoists, &amp; Bladders'!F4</f>
        <v>0</v>
      </c>
      <c r="F56" s="4">
        <f>'Boom Reels, Hoists, &amp; Bladders'!E4</f>
        <v>44783</v>
      </c>
      <c r="G56" s="12"/>
      <c r="H56" t="str">
        <f>'Boom Reels, Hoists, &amp; Bladders'!G4</f>
        <v>1000' of 18'' boom not verified</v>
      </c>
    </row>
    <row r="57" spans="2:8" x14ac:dyDescent="0.45">
      <c r="B57" t="e">
        <f>'Boom Reels, Hoists, &amp; Bladders'!#REF!</f>
        <v>#REF!</v>
      </c>
      <c r="C57" t="e">
        <f>'Boom Reels, Hoists, &amp; Bladders'!#REF!</f>
        <v>#REF!</v>
      </c>
      <c r="D57" s="6" t="e">
        <f>'Boom Reels, Hoists, &amp; Bladders'!#REF!</f>
        <v>#REF!</v>
      </c>
      <c r="E57" s="6" t="e">
        <f>'Boom Reels, Hoists, &amp; Bladders'!#REF!</f>
        <v>#REF!</v>
      </c>
      <c r="F57" s="4" t="e">
        <f>'Boom Reels, Hoists, &amp; Bladders'!#REF!</f>
        <v>#REF!</v>
      </c>
      <c r="G57" s="12"/>
      <c r="H57" t="e">
        <f>'Boom Reels, Hoists, &amp; Bladders'!#REF!</f>
        <v>#REF!</v>
      </c>
    </row>
    <row r="58" spans="2:8" x14ac:dyDescent="0.45">
      <c r="B58" t="e">
        <f>'Boom Reels, Hoists, &amp; Bladders'!#REF!</f>
        <v>#REF!</v>
      </c>
      <c r="C58" t="e">
        <f>'Boom Reels, Hoists, &amp; Bladders'!#REF!</f>
        <v>#REF!</v>
      </c>
      <c r="D58" s="6" t="e">
        <f>'Boom Reels, Hoists, &amp; Bladders'!#REF!</f>
        <v>#REF!</v>
      </c>
      <c r="E58" s="6" t="e">
        <f>'Boom Reels, Hoists, &amp; Bladders'!#REF!</f>
        <v>#REF!</v>
      </c>
      <c r="F58" s="4" t="e">
        <f>'Boom Reels, Hoists, &amp; Bladders'!#REF!</f>
        <v>#REF!</v>
      </c>
      <c r="G58" s="12"/>
      <c r="H58" t="e">
        <f>'Boom Reels, Hoists, &amp; Bladders'!#REF!</f>
        <v>#REF!</v>
      </c>
    </row>
    <row r="59" spans="2:8" x14ac:dyDescent="0.45">
      <c r="B59" t="str">
        <f>'Boom Reels, Hoists, &amp; Bladders'!B5</f>
        <v>BR4</v>
      </c>
      <c r="C59" t="str">
        <f>'Boom Reels, Hoists, &amp; Bladders'!D5</f>
        <v>Phillips 66</v>
      </c>
      <c r="D59" s="6">
        <f>'Boom Reels, Hoists, &amp; Bladders'!C5</f>
        <v>1000</v>
      </c>
      <c r="E59" s="6">
        <f>'Boom Reels, Hoists, &amp; Bladders'!F5</f>
        <v>0</v>
      </c>
      <c r="F59" s="4">
        <f>'Boom Reels, Hoists, &amp; Bladders'!E5</f>
        <v>44783</v>
      </c>
      <c r="G59" s="12"/>
      <c r="H59" t="str">
        <f>'Boom Reels, Hoists, &amp; Bladders'!G5</f>
        <v>1000' of 18'' boom not verified</v>
      </c>
    </row>
    <row r="60" spans="2:8" x14ac:dyDescent="0.45">
      <c r="B60" t="str">
        <f>'Boom Reels, Hoists, &amp; Bladders'!B6</f>
        <v>BR5</v>
      </c>
      <c r="C60" t="str">
        <f>'Boom Reels, Hoists, &amp; Bladders'!D6</f>
        <v>Imperial Sugar</v>
      </c>
      <c r="D60" s="6">
        <f>'Boom Reels, Hoists, &amp; Bladders'!C6</f>
        <v>1000</v>
      </c>
      <c r="E60" s="6">
        <f>'Boom Reels, Hoists, &amp; Bladders'!F6</f>
        <v>0</v>
      </c>
      <c r="F60" s="4">
        <f>'Boom Reels, Hoists, &amp; Bladders'!E6</f>
        <v>44778</v>
      </c>
      <c r="G60" s="12"/>
      <c r="H60" t="str">
        <f>'Boom Reels, Hoists, &amp; Bladders'!G6</f>
        <v>Will be removing and scrapping</v>
      </c>
    </row>
    <row r="61" spans="2:8" x14ac:dyDescent="0.45">
      <c r="D61" s="6"/>
      <c r="E61" s="6"/>
      <c r="F61" s="4"/>
      <c r="G61" s="12"/>
    </row>
    <row r="62" spans="2:8" x14ac:dyDescent="0.45">
      <c r="G62" s="12"/>
    </row>
    <row r="63" spans="2:8" ht="14.65" thickBot="1" x14ac:dyDescent="0.5">
      <c r="G63" s="12"/>
    </row>
    <row r="64" spans="2:8" ht="14.65" thickBot="1" x14ac:dyDescent="0.5">
      <c r="C64" s="20" t="s">
        <v>6</v>
      </c>
      <c r="D64" s="20" t="s">
        <v>174</v>
      </c>
      <c r="E64" s="20" t="s">
        <v>175</v>
      </c>
      <c r="F64" s="20" t="s">
        <v>17</v>
      </c>
      <c r="G64" s="12"/>
    </row>
    <row r="65" spans="2:8" x14ac:dyDescent="0.45">
      <c r="C65" s="44" t="str">
        <f>'Boom Reels, Hoists, &amp; Bladders'!B12</f>
        <v>Conoco Phillips</v>
      </c>
      <c r="D65" s="45">
        <f>'Boom Reels, Hoists, &amp; Bladders'!C12</f>
        <v>0</v>
      </c>
      <c r="E65" s="41" t="str">
        <f>'Boom Reels, Hoists, &amp; Bladders'!D12</f>
        <v>N/A</v>
      </c>
      <c r="F65" s="46">
        <f>'Boom Reels, Hoists, &amp; Bladders'!E12</f>
        <v>0</v>
      </c>
      <c r="G65" s="12"/>
    </row>
    <row r="66" spans="2:8" x14ac:dyDescent="0.45">
      <c r="C66" s="36" t="str">
        <f>'Boom Reels, Hoists, &amp; Bladders'!B13</f>
        <v>IMTT North</v>
      </c>
      <c r="D66" s="40">
        <f>'Boom Reels, Hoists, &amp; Bladders'!C13</f>
        <v>0</v>
      </c>
      <c r="E66" s="39" t="str">
        <f>'Boom Reels, Hoists, &amp; Bladders'!D13</f>
        <v>N/A</v>
      </c>
      <c r="F66" s="47">
        <f>'Boom Reels, Hoists, &amp; Bladders'!E10</f>
        <v>0</v>
      </c>
      <c r="G66" s="12"/>
    </row>
    <row r="67" spans="2:8" x14ac:dyDescent="0.45">
      <c r="C67" s="29"/>
      <c r="D67" s="38"/>
      <c r="E67" s="38"/>
      <c r="F67" s="42"/>
      <c r="G67" s="12"/>
    </row>
    <row r="68" spans="2:8" x14ac:dyDescent="0.45">
      <c r="C68" s="30" t="str">
        <f>'Boom Reels, Hoists, &amp; Bladders'!B19</f>
        <v>Abasco Towable Bladder 1000 gal</v>
      </c>
      <c r="D68" s="48">
        <f>'Boom Reels, Hoists, &amp; Bladders'!D19</f>
        <v>44781</v>
      </c>
      <c r="E68" s="49"/>
      <c r="F68" s="50"/>
      <c r="G68" s="12"/>
    </row>
    <row r="69" spans="2:8" x14ac:dyDescent="0.45">
      <c r="C69" s="61" t="str">
        <f>'Boom Reels, Hoists, &amp; Bladders'!B20</f>
        <v>Abasco Towable Bladder 1000 gal</v>
      </c>
      <c r="D69" s="62">
        <f>'Boom Reels, Hoists, &amp; Bladders'!D20</f>
        <v>44781</v>
      </c>
      <c r="E69" s="63"/>
      <c r="F69" s="64"/>
      <c r="G69" s="12"/>
    </row>
    <row r="70" spans="2:8" ht="14.65" thickBot="1" x14ac:dyDescent="0.5">
      <c r="C70" s="57" t="str">
        <f>'Boom Reels, Hoists, &amp; Bladders'!B21</f>
        <v>Abasco Towable Bladder 1000 gal</v>
      </c>
      <c r="D70" s="58">
        <f>'Boom Reels, Hoists, &amp; Bladders'!D21</f>
        <v>44781</v>
      </c>
      <c r="E70" s="59"/>
      <c r="F70" s="60"/>
      <c r="G70" s="12"/>
    </row>
    <row r="71" spans="2:8" x14ac:dyDescent="0.45">
      <c r="G71" s="12"/>
    </row>
    <row r="73" spans="2:8" x14ac:dyDescent="0.45">
      <c r="B73" s="87" t="s">
        <v>66</v>
      </c>
      <c r="C73" s="87"/>
      <c r="D73" s="87"/>
      <c r="E73" s="87"/>
      <c r="F73" s="87"/>
      <c r="G73" s="87"/>
      <c r="H73" s="87"/>
    </row>
    <row r="74" spans="2:8" x14ac:dyDescent="0.45">
      <c r="B74" t="s">
        <v>0</v>
      </c>
      <c r="C74" t="s">
        <v>19</v>
      </c>
      <c r="D74" t="s">
        <v>26</v>
      </c>
      <c r="E74" t="s">
        <v>6</v>
      </c>
      <c r="F74" t="s">
        <v>7</v>
      </c>
      <c r="G74" t="s">
        <v>161</v>
      </c>
      <c r="H74" t="s">
        <v>17</v>
      </c>
    </row>
    <row r="75" spans="2:8" x14ac:dyDescent="0.45">
      <c r="B75">
        <f>'Trailers &amp; Conex Boxes'!B3</f>
        <v>6017</v>
      </c>
      <c r="C75" t="str">
        <f>'Trailers &amp; Conex Boxes'!D3</f>
        <v>Response Trailer</v>
      </c>
      <c r="D75" s="51">
        <f>'Trailers &amp; Conex Boxes'!E3</f>
        <v>1000</v>
      </c>
      <c r="E75" t="str">
        <f>'Trailers &amp; Conex Boxes'!F3</f>
        <v>Vopak</v>
      </c>
      <c r="F75" s="4">
        <f>'Trailers &amp; Conex Boxes'!G3</f>
        <v>44778</v>
      </c>
      <c r="G75" t="str">
        <f>'Trailers &amp; Conex Boxes'!H3</f>
        <v>5742/5912</v>
      </c>
      <c r="H75" s="10">
        <f>'Trailers &amp; Conex Boxes'!I3</f>
        <v>0</v>
      </c>
    </row>
    <row r="76" spans="2:8" x14ac:dyDescent="0.45">
      <c r="B76" t="e">
        <f>'Trailers &amp; Conex Boxes'!#REF!</f>
        <v>#REF!</v>
      </c>
      <c r="C76" t="e">
        <f>'Trailers &amp; Conex Boxes'!#REF!</f>
        <v>#REF!</v>
      </c>
      <c r="D76" s="51" t="e">
        <f>'Trailers &amp; Conex Boxes'!#REF!</f>
        <v>#REF!</v>
      </c>
      <c r="E76" t="e">
        <f>'Trailers &amp; Conex Boxes'!#REF!</f>
        <v>#REF!</v>
      </c>
      <c r="F76" s="4" t="e">
        <f>'Trailers &amp; Conex Boxes'!#REF!</f>
        <v>#REF!</v>
      </c>
      <c r="G76" t="e">
        <f>'Trailers &amp; Conex Boxes'!#REF!</f>
        <v>#REF!</v>
      </c>
      <c r="H76" s="19" t="e">
        <f>'Trailers &amp; Conex Boxes'!#REF!</f>
        <v>#REF!</v>
      </c>
    </row>
    <row r="77" spans="2:8" x14ac:dyDescent="0.45">
      <c r="B77" t="e">
        <f>'Trailers &amp; Conex Boxes'!#REF!</f>
        <v>#REF!</v>
      </c>
      <c r="C77" t="e">
        <f>'Trailers &amp; Conex Boxes'!#REF!</f>
        <v>#REF!</v>
      </c>
      <c r="D77" s="51" t="e">
        <f>'Trailers &amp; Conex Boxes'!#REF!</f>
        <v>#REF!</v>
      </c>
      <c r="E77" t="e">
        <f>'Trailers &amp; Conex Boxes'!#REF!</f>
        <v>#REF!</v>
      </c>
      <c r="F77" s="4" t="e">
        <f>'Trailers &amp; Conex Boxes'!#REF!</f>
        <v>#REF!</v>
      </c>
      <c r="G77" t="e">
        <f>'Trailers &amp; Conex Boxes'!#REF!</f>
        <v>#REF!</v>
      </c>
      <c r="H77" s="19" t="e">
        <f>'Trailers &amp; Conex Boxes'!#REF!</f>
        <v>#REF!</v>
      </c>
    </row>
    <row r="78" spans="2:8" x14ac:dyDescent="0.45">
      <c r="B78" t="e">
        <f>'Trailers &amp; Conex Boxes'!#REF!</f>
        <v>#REF!</v>
      </c>
      <c r="C78" t="e">
        <f>'Trailers &amp; Conex Boxes'!#REF!</f>
        <v>#REF!</v>
      </c>
      <c r="D78" s="51" t="e">
        <f>'Trailers &amp; Conex Boxes'!#REF!</f>
        <v>#REF!</v>
      </c>
      <c r="E78" t="e">
        <f>'Trailers &amp; Conex Boxes'!#REF!</f>
        <v>#REF!</v>
      </c>
      <c r="F78" s="4" t="e">
        <f>'Trailers &amp; Conex Boxes'!#REF!</f>
        <v>#REF!</v>
      </c>
      <c r="G78" t="e">
        <f>'Trailers &amp; Conex Boxes'!#REF!</f>
        <v>#REF!</v>
      </c>
      <c r="H78" s="19" t="e">
        <f>'Trailers &amp; Conex Boxes'!#REF!</f>
        <v>#REF!</v>
      </c>
    </row>
    <row r="79" spans="2:8" x14ac:dyDescent="0.45">
      <c r="B79">
        <f>'Trailers &amp; Conex Boxes'!B4</f>
        <v>6016</v>
      </c>
      <c r="C79" t="str">
        <f>'Trailers &amp; Conex Boxes'!D4</f>
        <v>Response Trailer</v>
      </c>
      <c r="D79" s="51" t="str">
        <f>'Trailers &amp; Conex Boxes'!E4</f>
        <v>N/A</v>
      </c>
      <c r="E79" t="str">
        <f>'Trailers &amp; Conex Boxes'!F4</f>
        <v>MER Yard</v>
      </c>
      <c r="F79" s="4" t="str">
        <f>'Trailers &amp; Conex Boxes'!G4</f>
        <v xml:space="preserve">                                N/A</v>
      </c>
      <c r="G79" t="str">
        <f>'Trailers &amp; Conex Boxes'!H4</f>
        <v>5945/5945</v>
      </c>
      <c r="H79" s="19" t="str">
        <f>'Trailers &amp; Conex Boxes'!I4</f>
        <v>Full of Supplies</v>
      </c>
    </row>
    <row r="80" spans="2:8" x14ac:dyDescent="0.45">
      <c r="B80" t="e">
        <f>'Trailers &amp; Conex Boxes'!#REF!</f>
        <v>#REF!</v>
      </c>
      <c r="C80" t="e">
        <f>'Trailers &amp; Conex Boxes'!#REF!</f>
        <v>#REF!</v>
      </c>
      <c r="D80" s="51" t="e">
        <f>'Trailers &amp; Conex Boxes'!#REF!</f>
        <v>#REF!</v>
      </c>
      <c r="E80" t="e">
        <f>'Trailers &amp; Conex Boxes'!#REF!</f>
        <v>#REF!</v>
      </c>
      <c r="F80" s="4" t="e">
        <f>'Trailers &amp; Conex Boxes'!#REF!</f>
        <v>#REF!</v>
      </c>
      <c r="G80" t="e">
        <f>'Trailers &amp; Conex Boxes'!#REF!</f>
        <v>#REF!</v>
      </c>
      <c r="H80" s="19" t="e">
        <f>'Trailers &amp; Conex Boxes'!#REF!</f>
        <v>#REF!</v>
      </c>
    </row>
    <row r="81" spans="2:8" x14ac:dyDescent="0.45">
      <c r="B81">
        <f>'Trailers &amp; Conex Boxes'!B5</f>
        <v>6187</v>
      </c>
      <c r="C81" t="str">
        <f>'Trailers &amp; Conex Boxes'!D5</f>
        <v>Response Trailer</v>
      </c>
      <c r="D81" s="51" t="str">
        <f>'Trailers &amp; Conex Boxes'!E5</f>
        <v>N/A</v>
      </c>
      <c r="E81" t="str">
        <f>'Trailers &amp; Conex Boxes'!F5</f>
        <v>MER Yard</v>
      </c>
      <c r="F81" s="4">
        <f>'Trailers &amp; Conex Boxes'!G5</f>
        <v>44781</v>
      </c>
      <c r="G81" t="str">
        <f>'Trailers &amp; Conex Boxes'!H5</f>
        <v>5965/5966</v>
      </c>
      <c r="H81" s="19" t="str">
        <f>'Trailers &amp; Conex Boxes'!I5</f>
        <v xml:space="preserve">Empty Trailer  </v>
      </c>
    </row>
    <row r="82" spans="2:8" x14ac:dyDescent="0.45">
      <c r="B82">
        <f>'Trailers &amp; Conex Boxes'!B6</f>
        <v>6190</v>
      </c>
      <c r="C82" t="str">
        <f>'Trailers &amp; Conex Boxes'!D6</f>
        <v>Response Trailer</v>
      </c>
      <c r="D82" s="51">
        <f>'Trailers &amp; Conex Boxes'!E6</f>
        <v>1000</v>
      </c>
      <c r="E82" t="str">
        <f>'Trailers &amp; Conex Boxes'!F6</f>
        <v>MER Yard</v>
      </c>
      <c r="F82" s="4">
        <f>'Trailers &amp; Conex Boxes'!G6</f>
        <v>44783</v>
      </c>
      <c r="G82" t="str">
        <f>'Trailers &amp; Conex Boxes'!H6</f>
        <v>5967/5968</v>
      </c>
      <c r="H82" s="19">
        <f>'Trailers &amp; Conex Boxes'!I6</f>
        <v>0</v>
      </c>
    </row>
    <row r="83" spans="2:8" x14ac:dyDescent="0.45">
      <c r="B83">
        <f>'Trailers &amp; Conex Boxes'!B7</f>
        <v>6186</v>
      </c>
      <c r="C83" t="str">
        <f>'Trailers &amp; Conex Boxes'!D7</f>
        <v>Response Trailer</v>
      </c>
      <c r="D83" s="51">
        <f>'Trailers &amp; Conex Boxes'!E7</f>
        <v>1000</v>
      </c>
      <c r="E83" t="str">
        <f>'Trailers &amp; Conex Boxes'!F7</f>
        <v>MER Yard</v>
      </c>
      <c r="F83" s="4">
        <f>'Trailers &amp; Conex Boxes'!G7</f>
        <v>44783</v>
      </c>
      <c r="G83">
        <f>'Trailers &amp; Conex Boxes'!H7</f>
        <v>0</v>
      </c>
      <c r="H83" s="52">
        <f>'Trailers &amp; Conex Boxes'!H7</f>
        <v>0</v>
      </c>
    </row>
    <row r="84" spans="2:8" x14ac:dyDescent="0.45">
      <c r="B84">
        <f>'Trailers &amp; Conex Boxes'!B8</f>
        <v>6189</v>
      </c>
      <c r="C84" t="str">
        <f>'Trailers &amp; Conex Boxes'!D8</f>
        <v>Supply Trailer</v>
      </c>
      <c r="D84" s="51" t="str">
        <f>'Trailers &amp; Conex Boxes'!E8</f>
        <v>N/A</v>
      </c>
      <c r="E84" t="str">
        <f>'Trailers &amp; Conex Boxes'!F8</f>
        <v>MER Yard</v>
      </c>
      <c r="F84" s="4">
        <f>'Trailers &amp; Conex Boxes'!G7</f>
        <v>44783</v>
      </c>
      <c r="G84">
        <f>'Trailers &amp; Conex Boxes'!H8</f>
        <v>0</v>
      </c>
      <c r="H84" s="52">
        <f>'Trailers &amp; Conex Boxes'!H7</f>
        <v>0</v>
      </c>
    </row>
    <row r="85" spans="2:8" x14ac:dyDescent="0.45">
      <c r="D85" s="51"/>
      <c r="F85" s="4"/>
      <c r="H85" s="10"/>
    </row>
    <row r="87" spans="2:8" x14ac:dyDescent="0.45">
      <c r="B87" s="87" t="s">
        <v>67</v>
      </c>
      <c r="C87" s="87"/>
      <c r="D87" s="87"/>
      <c r="E87" s="87"/>
      <c r="F87" s="87"/>
      <c r="G87" s="87"/>
      <c r="H87" s="87"/>
    </row>
    <row r="88" spans="2:8" x14ac:dyDescent="0.45">
      <c r="B88" t="s">
        <v>0</v>
      </c>
      <c r="C88" t="s">
        <v>19</v>
      </c>
      <c r="D88" t="s">
        <v>63</v>
      </c>
      <c r="E88" t="s">
        <v>6</v>
      </c>
      <c r="F88" t="s">
        <v>7</v>
      </c>
      <c r="G88" t="s">
        <v>231</v>
      </c>
      <c r="H88" t="s">
        <v>17</v>
      </c>
    </row>
    <row r="89" spans="2:8" x14ac:dyDescent="0.45">
      <c r="B89">
        <f>'Small Boats &amp; Motors'!B3</f>
        <v>853</v>
      </c>
      <c r="C89" t="str">
        <f>'Small Boats &amp; Motors'!C3</f>
        <v>Boat</v>
      </c>
      <c r="E89" s="6" t="str">
        <f>'Small Boats &amp; Motors'!E3</f>
        <v>MER</v>
      </c>
      <c r="F89" s="4">
        <f>'Small Boats &amp; Motors'!F3</f>
        <v>44783</v>
      </c>
      <c r="G89" s="6" t="str">
        <f>'Small Boats &amp; Motors'!G3</f>
        <v>Y</v>
      </c>
      <c r="H89" s="10">
        <f>'Small Boats &amp; Motors'!H3</f>
        <v>0</v>
      </c>
    </row>
    <row r="90" spans="2:8" x14ac:dyDescent="0.45">
      <c r="B90">
        <f>'Small Boats &amp; Motors'!B4</f>
        <v>831</v>
      </c>
      <c r="C90" t="str">
        <f>'Small Boats &amp; Motors'!C4</f>
        <v>Boat</v>
      </c>
      <c r="E90" s="6" t="str">
        <f>'Small Boats &amp; Motors'!E4</f>
        <v>HAAF</v>
      </c>
      <c r="F90" s="4">
        <f>'Small Boats &amp; Motors'!F4</f>
        <v>44783</v>
      </c>
      <c r="G90" s="6" t="str">
        <f>'Small Boats &amp; Motors'!G4</f>
        <v>Y</v>
      </c>
      <c r="H90" s="19" t="str">
        <f>'Small Boats &amp; Motors'!H4</f>
        <v>No Tag</v>
      </c>
    </row>
    <row r="91" spans="2:8" x14ac:dyDescent="0.45">
      <c r="B91">
        <f>'Small Boats &amp; Motors'!B5</f>
        <v>820</v>
      </c>
      <c r="C91" t="str">
        <f>'Small Boats &amp; Motors'!C5</f>
        <v>Boat</v>
      </c>
      <c r="E91" s="6" t="str">
        <f>'Small Boats &amp; Motors'!E5</f>
        <v>MER</v>
      </c>
      <c r="F91" s="4">
        <f>'Small Boats &amp; Motors'!F5</f>
        <v>44783</v>
      </c>
      <c r="G91" s="6" t="str">
        <f>'Small Boats &amp; Motors'!G5</f>
        <v>Y</v>
      </c>
      <c r="H91" s="19">
        <f>'Small Boats &amp; Motors'!H5</f>
        <v>0</v>
      </c>
    </row>
    <row r="92" spans="2:8" x14ac:dyDescent="0.45">
      <c r="B92">
        <f>'Small Boats &amp; Motors'!B6</f>
        <v>830</v>
      </c>
      <c r="C92" t="str">
        <f>'Small Boats &amp; Motors'!C6</f>
        <v>Boat</v>
      </c>
      <c r="E92" s="6" t="str">
        <f>'Small Boats &amp; Motors'!E6</f>
        <v>MER</v>
      </c>
      <c r="F92" s="4">
        <f>'Small Boats &amp; Motors'!F6</f>
        <v>44783</v>
      </c>
      <c r="G92" s="6" t="str">
        <f>'Small Boats &amp; Motors'!G6</f>
        <v>Y</v>
      </c>
      <c r="H92" s="19">
        <f>'Small Boats &amp; Motors'!H6</f>
        <v>0</v>
      </c>
    </row>
    <row r="93" spans="2:8" x14ac:dyDescent="0.45">
      <c r="B93">
        <f>'Small Boats &amp; Motors'!B7</f>
        <v>851</v>
      </c>
      <c r="C93" t="str">
        <f>'Small Boats &amp; Motors'!C7</f>
        <v>Boat</v>
      </c>
      <c r="E93" s="6" t="str">
        <f>'Small Boats &amp; Motors'!E7</f>
        <v>MER</v>
      </c>
      <c r="F93" s="4">
        <f>'Small Boats &amp; Motors'!F7</f>
        <v>44783</v>
      </c>
      <c r="G93" s="6" t="str">
        <f>'Small Boats &amp; Motors'!G7</f>
        <v>Y</v>
      </c>
      <c r="H93" s="19">
        <f>'Small Boats &amp; Motors'!H7</f>
        <v>0</v>
      </c>
    </row>
    <row r="94" spans="2:8" x14ac:dyDescent="0.45">
      <c r="B94">
        <f>'Small Boats &amp; Motors'!B8</f>
        <v>559</v>
      </c>
      <c r="C94" t="str">
        <f>'Small Boats &amp; Motors'!C8</f>
        <v>Motor</v>
      </c>
      <c r="E94" s="6" t="str">
        <f>'Small Boats &amp; Motors'!E8</f>
        <v>MER</v>
      </c>
      <c r="F94" s="4">
        <f>'Small Boats &amp; Motors'!F8</f>
        <v>44783</v>
      </c>
      <c r="G94" s="6" t="str">
        <f>'Small Boats &amp; Motors'!G8</f>
        <v>Y</v>
      </c>
      <c r="H94" s="19">
        <f>'Small Boats &amp; Motors'!H8</f>
        <v>0</v>
      </c>
    </row>
    <row r="95" spans="2:8" x14ac:dyDescent="0.45">
      <c r="B95">
        <f>'Small Boats &amp; Motors'!B9</f>
        <v>558</v>
      </c>
      <c r="C95" t="str">
        <f>'Small Boats &amp; Motors'!C9</f>
        <v>Motor</v>
      </c>
      <c r="E95" s="6" t="str">
        <f>'Small Boats &amp; Motors'!E9</f>
        <v>MER</v>
      </c>
      <c r="F95" s="4">
        <f>'Small Boats &amp; Motors'!F9</f>
        <v>44783</v>
      </c>
      <c r="G95" s="6" t="str">
        <f>'Small Boats &amp; Motors'!G9</f>
        <v>Y</v>
      </c>
      <c r="H95" s="19">
        <f>'Small Boats &amp; Motors'!H9</f>
        <v>0</v>
      </c>
    </row>
    <row r="96" spans="2:8" x14ac:dyDescent="0.45">
      <c r="B96">
        <f>'Small Boats &amp; Motors'!B10</f>
        <v>560</v>
      </c>
      <c r="C96" t="str">
        <f>'Small Boats &amp; Motors'!C10</f>
        <v>Motor</v>
      </c>
      <c r="E96" s="6" t="str">
        <f>'Small Boats &amp; Motors'!E10</f>
        <v>MER</v>
      </c>
      <c r="F96" s="4">
        <f>'Small Boats &amp; Motors'!F10</f>
        <v>44783</v>
      </c>
      <c r="G96" s="6" t="str">
        <f>'Small Boats &amp; Motors'!G10</f>
        <v>Y</v>
      </c>
      <c r="H96" s="19">
        <f>'Small Boats &amp; Motors'!H10</f>
        <v>0</v>
      </c>
    </row>
    <row r="101" spans="2:8" ht="14.65" thickBot="1" x14ac:dyDescent="0.5">
      <c r="B101" s="65"/>
      <c r="C101" s="66" t="s">
        <v>247</v>
      </c>
      <c r="D101" s="65"/>
      <c r="E101" s="65"/>
      <c r="F101" s="65"/>
      <c r="G101" s="85"/>
      <c r="H101" s="85"/>
    </row>
    <row r="102" spans="2:8" ht="14.65" thickBot="1" x14ac:dyDescent="0.5">
      <c r="B102" s="68" t="s">
        <v>0</v>
      </c>
      <c r="C102" s="74" t="s">
        <v>190</v>
      </c>
      <c r="D102" s="68" t="s">
        <v>6</v>
      </c>
      <c r="E102" s="68" t="s">
        <v>191</v>
      </c>
      <c r="F102" s="68" t="s">
        <v>7</v>
      </c>
      <c r="G102" s="86" t="s">
        <v>17</v>
      </c>
      <c r="H102" s="86"/>
    </row>
    <row r="103" spans="2:8" x14ac:dyDescent="0.45">
      <c r="B103" s="29">
        <f>Containers!B4</f>
        <v>1</v>
      </c>
      <c r="C103" s="67" t="str">
        <f>Containers!C4</f>
        <v>DDDU3470186</v>
      </c>
      <c r="D103" s="38" t="str">
        <f>Containers!D4</f>
        <v>Elba Island</v>
      </c>
      <c r="E103" s="69" t="str">
        <f>Containers!E4</f>
        <v>1-20</v>
      </c>
      <c r="F103" s="42" t="str">
        <f>Containers!F4</f>
        <v>August 4,2022</v>
      </c>
      <c r="G103" s="84" t="str">
        <f>Containers!H4</f>
        <v>5985/5852</v>
      </c>
      <c r="H103" s="84"/>
    </row>
    <row r="104" spans="2:8" x14ac:dyDescent="0.45">
      <c r="B104" s="36">
        <f>Containers!B5</f>
        <v>2</v>
      </c>
      <c r="C104" s="40" t="str">
        <f>Containers!C5</f>
        <v>DDDU3469884</v>
      </c>
      <c r="D104" s="39" t="str">
        <f>Containers!D5</f>
        <v>Elba Island</v>
      </c>
      <c r="E104" s="70" t="str">
        <f>Containers!E5</f>
        <v>21-40</v>
      </c>
      <c r="F104" s="43" t="str">
        <f>Containers!F5</f>
        <v>August 4,2022</v>
      </c>
      <c r="G104" s="83" t="str">
        <f>Containers!H5</f>
        <v>5843/3074</v>
      </c>
      <c r="H104" s="83"/>
    </row>
    <row r="105" spans="2:8" x14ac:dyDescent="0.45">
      <c r="B105" s="29">
        <f>Containers!B6</f>
        <v>3</v>
      </c>
      <c r="C105" s="67" t="str">
        <f>Containers!C6</f>
        <v>DDDU69760</v>
      </c>
      <c r="D105" s="38" t="str">
        <f>Containers!D6</f>
        <v>Colonial</v>
      </c>
      <c r="E105" s="69" t="str">
        <f>Containers!E6</f>
        <v>41-60</v>
      </c>
      <c r="F105" s="42" t="str">
        <f>Containers!F6</f>
        <v>August 5,2022</v>
      </c>
      <c r="G105" s="84" t="str">
        <f>Containers!H6</f>
        <v>0485986/0485987</v>
      </c>
      <c r="H105" s="84"/>
    </row>
    <row r="106" spans="2:8" x14ac:dyDescent="0.45">
      <c r="B106" s="36">
        <f>Containers!B7</f>
        <v>4</v>
      </c>
      <c r="C106" s="40" t="str">
        <f>Containers!C7</f>
        <v>DDDU69740</v>
      </c>
      <c r="D106" s="39" t="str">
        <f>Containers!D7</f>
        <v>IMTT North</v>
      </c>
      <c r="E106" s="70" t="str">
        <f>Containers!E7</f>
        <v>61-80</v>
      </c>
      <c r="F106" s="43" t="str">
        <f>Containers!F7</f>
        <v>August 5,2022</v>
      </c>
      <c r="G106" s="83" t="str">
        <f>Containers!H7</f>
        <v>Seal # on inspection sheet is 0485853/0485883</v>
      </c>
      <c r="H106" s="83"/>
    </row>
    <row r="107" spans="2:8" x14ac:dyDescent="0.45">
      <c r="B107" s="29">
        <f>Containers!B8</f>
        <v>5</v>
      </c>
      <c r="C107" s="67" t="str">
        <f>Containers!C8</f>
        <v>DDDU69734</v>
      </c>
      <c r="D107" s="38" t="str">
        <f>Containers!D8</f>
        <v>Metro Ports</v>
      </c>
      <c r="E107" s="69" t="str">
        <f>Containers!E8</f>
        <v>81-100</v>
      </c>
      <c r="F107" s="42" t="str">
        <f>Containers!F8</f>
        <v>August 5,2022</v>
      </c>
      <c r="G107" s="84" t="str">
        <f>Containers!H8</f>
        <v>1633075/0485804</v>
      </c>
      <c r="H107" s="84"/>
    </row>
    <row r="108" spans="2:8" x14ac:dyDescent="0.45">
      <c r="B108" s="36">
        <f>Containers!B9</f>
        <v>6</v>
      </c>
      <c r="C108" s="40" t="str">
        <f>Containers!C9</f>
        <v>DDDU70376</v>
      </c>
      <c r="D108" s="39" t="str">
        <f>Containers!D9</f>
        <v>Metro Ports</v>
      </c>
      <c r="E108" s="70" t="str">
        <f>Containers!E9</f>
        <v>101-120</v>
      </c>
      <c r="F108" s="43" t="str">
        <f>Containers!F9</f>
        <v>August 5,2022</v>
      </c>
      <c r="G108" s="83" t="str">
        <f>Containers!H9</f>
        <v>0485851/0485885</v>
      </c>
      <c r="H108" s="83"/>
    </row>
    <row r="109" spans="2:8" x14ac:dyDescent="0.45">
      <c r="B109" s="29">
        <f>Containers!B10</f>
        <v>7</v>
      </c>
      <c r="C109" s="67" t="str">
        <f>Containers!C10</f>
        <v>DDDU346713</v>
      </c>
      <c r="D109" s="38" t="str">
        <f>Containers!D10</f>
        <v>MER Yard</v>
      </c>
      <c r="E109" s="69" t="str">
        <f>Containers!E10</f>
        <v>121-140</v>
      </c>
      <c r="F109" s="42" t="str">
        <f>Containers!F10</f>
        <v>August 10,2022</v>
      </c>
      <c r="G109" s="84">
        <f>Containers!H10</f>
        <v>0</v>
      </c>
      <c r="H109" s="84"/>
    </row>
    <row r="110" spans="2:8" x14ac:dyDescent="0.45">
      <c r="B110" s="36">
        <f>Containers!B11</f>
        <v>8</v>
      </c>
      <c r="C110" s="40" t="str">
        <f>Containers!C11</f>
        <v>DDDU3470334</v>
      </c>
      <c r="D110" s="39" t="str">
        <f>Containers!D11</f>
        <v>Plant McIntosh</v>
      </c>
      <c r="E110" s="70" t="str">
        <f>Containers!E11</f>
        <v>141-160</v>
      </c>
      <c r="F110" s="43" t="str">
        <f>Containers!F11</f>
        <v>August 10,2022</v>
      </c>
      <c r="G110" s="83" t="str">
        <f>Containers!H11</f>
        <v>1633005/1633026</v>
      </c>
      <c r="H110" s="83"/>
    </row>
    <row r="111" spans="2:8" x14ac:dyDescent="0.45">
      <c r="B111" s="29">
        <f>Containers!B12</f>
        <v>9</v>
      </c>
      <c r="C111" s="67" t="str">
        <f>Containers!C12</f>
        <v>DDDU69729</v>
      </c>
      <c r="D111" s="38" t="str">
        <f>Containers!D12</f>
        <v>MER Yard</v>
      </c>
      <c r="E111" s="69" t="str">
        <f>Containers!E12</f>
        <v>161-180</v>
      </c>
      <c r="F111" s="42" t="str">
        <f>Containers!F12</f>
        <v>August 10,2022</v>
      </c>
      <c r="G111" s="84" t="str">
        <f>Containers!H12</f>
        <v>Says seal 5982</v>
      </c>
      <c r="H111" s="84"/>
    </row>
    <row r="112" spans="2:8" x14ac:dyDescent="0.45">
      <c r="B112" s="36">
        <f>Containers!B13</f>
        <v>10</v>
      </c>
      <c r="C112" s="40" t="str">
        <f>Containers!C13</f>
        <v>DDDU70360</v>
      </c>
      <c r="D112" s="39" t="str">
        <f>Containers!D13</f>
        <v>MER Yard</v>
      </c>
      <c r="E112" s="70">
        <f>Containers!E13</f>
        <v>0</v>
      </c>
      <c r="F112" s="43" t="str">
        <f>Containers!F13</f>
        <v>August 10,2022</v>
      </c>
      <c r="G112" s="83" t="str">
        <f>Containers!H13</f>
        <v>SSRC Storage</v>
      </c>
      <c r="H112" s="83"/>
    </row>
    <row r="113" spans="2:8" x14ac:dyDescent="0.45">
      <c r="B113" s="29"/>
      <c r="C113" s="62"/>
      <c r="D113" s="63"/>
      <c r="E113" s="64"/>
      <c r="F113" s="61"/>
      <c r="G113" s="88"/>
      <c r="H113" s="88"/>
    </row>
    <row r="114" spans="2:8" ht="14.65" thickBot="1" x14ac:dyDescent="0.5">
      <c r="B114" s="57"/>
      <c r="C114" s="58"/>
      <c r="D114" s="59"/>
      <c r="E114" s="60"/>
      <c r="F114" s="57"/>
      <c r="G114" s="89"/>
      <c r="H114" s="89"/>
    </row>
    <row r="115" spans="2:8" x14ac:dyDescent="0.45">
      <c r="B115" s="30"/>
      <c r="C115" s="48"/>
      <c r="D115" s="49"/>
      <c r="E115" s="50"/>
    </row>
    <row r="116" spans="2:8" x14ac:dyDescent="0.45">
      <c r="B116" s="30"/>
      <c r="C116" s="48"/>
      <c r="D116" s="49"/>
      <c r="E116" s="50"/>
    </row>
    <row r="117" spans="2:8" x14ac:dyDescent="0.45">
      <c r="B117" s="90" t="s">
        <v>68</v>
      </c>
      <c r="C117" s="90"/>
      <c r="D117" s="90"/>
      <c r="E117" s="90"/>
      <c r="F117" s="90"/>
      <c r="G117" s="90"/>
      <c r="H117" s="90"/>
    </row>
    <row r="118" spans="2:8" x14ac:dyDescent="0.45">
      <c r="B118" s="72" t="s">
        <v>70</v>
      </c>
      <c r="C118" s="73" t="s">
        <v>6</v>
      </c>
      <c r="D118" s="73" t="s">
        <v>71</v>
      </c>
      <c r="E118" s="73" t="s">
        <v>22</v>
      </c>
      <c r="F118" s="73" t="s">
        <v>73</v>
      </c>
      <c r="G118" s="73" t="s">
        <v>8</v>
      </c>
      <c r="H118" s="73" t="s">
        <v>72</v>
      </c>
    </row>
    <row r="119" spans="2:8" x14ac:dyDescent="0.45">
      <c r="B119" s="75" t="str">
        <f>'Boom Condition Sheet'!B3</f>
        <v xml:space="preserve">1 - 40 </v>
      </c>
      <c r="C119" s="76" t="str">
        <f>'Boom Condition Sheet'!C3</f>
        <v>Elba Island</v>
      </c>
      <c r="D119" s="77">
        <f>'Boom Condition Sheet'!D3</f>
        <v>0</v>
      </c>
      <c r="E119" s="78" t="str">
        <f>'Boom Condition Sheet'!E3</f>
        <v>August 4,2022</v>
      </c>
      <c r="F119" s="78"/>
      <c r="G119" s="78"/>
      <c r="H119" s="78"/>
    </row>
    <row r="120" spans="2:8" x14ac:dyDescent="0.45">
      <c r="B120" s="75" t="str">
        <f>'Boom Condition Sheet'!B4</f>
        <v>41 - 60</v>
      </c>
      <c r="C120" s="76" t="str">
        <f>'Boom Condition Sheet'!C4</f>
        <v>Colonial Terminal</v>
      </c>
      <c r="D120" s="77">
        <f>'Boom Condition Sheet'!D4</f>
        <v>0</v>
      </c>
      <c r="E120" s="78" t="str">
        <f>'Boom Condition Sheet'!E4</f>
        <v>August 5,2022</v>
      </c>
      <c r="F120" s="79"/>
      <c r="G120" s="79"/>
      <c r="H120" s="79"/>
    </row>
    <row r="121" spans="2:8" x14ac:dyDescent="0.45">
      <c r="B121" s="75" t="str">
        <f>'Boom Condition Sheet'!B5</f>
        <v>61 - 80</v>
      </c>
      <c r="C121" s="76" t="str">
        <f>'Boom Condition Sheet'!C5</f>
        <v>IMTT North</v>
      </c>
      <c r="D121" s="77">
        <f>'Boom Condition Sheet'!D5</f>
        <v>0</v>
      </c>
      <c r="E121" s="78" t="str">
        <f>'Boom Condition Sheet'!E5</f>
        <v>August 5,2022</v>
      </c>
      <c r="F121" s="79"/>
      <c r="G121" s="79"/>
      <c r="H121" s="79"/>
    </row>
    <row r="122" spans="2:8" x14ac:dyDescent="0.45">
      <c r="B122" s="75" t="str">
        <f>'Boom Condition Sheet'!B6</f>
        <v>81 - 120</v>
      </c>
      <c r="C122" s="76" t="str">
        <f>'Boom Condition Sheet'!C6</f>
        <v>Metro Ports</v>
      </c>
      <c r="D122" s="77">
        <f>'Boom Condition Sheet'!D6</f>
        <v>0</v>
      </c>
      <c r="E122" s="78" t="str">
        <f>'Boom Condition Sheet'!E6</f>
        <v>August 5,2022</v>
      </c>
      <c r="F122" s="79"/>
      <c r="G122" s="79"/>
      <c r="H122" s="79"/>
    </row>
    <row r="123" spans="2:8" x14ac:dyDescent="0.45">
      <c r="B123" s="75" t="str">
        <f>'Boom Condition Sheet'!B7</f>
        <v>121 - 140</v>
      </c>
      <c r="C123" s="76" t="str">
        <f>'Boom Condition Sheet'!C7</f>
        <v>MER Yard</v>
      </c>
      <c r="D123" s="77">
        <f>'Boom Condition Sheet'!D7</f>
        <v>0</v>
      </c>
      <c r="E123" s="82" t="str">
        <f>'Boom Condition Sheet'!E7</f>
        <v>August 10,2022</v>
      </c>
      <c r="F123" s="79"/>
      <c r="G123" s="79"/>
      <c r="H123" s="79"/>
    </row>
    <row r="124" spans="2:8" x14ac:dyDescent="0.45">
      <c r="B124" s="75" t="str">
        <f>'Boom Condition Sheet'!B8</f>
        <v xml:space="preserve">141 - 160 </v>
      </c>
      <c r="C124" s="76" t="str">
        <f>'Boom Condition Sheet'!C8</f>
        <v>Plant McIntosh</v>
      </c>
      <c r="D124" s="77">
        <f>'Boom Condition Sheet'!D8</f>
        <v>0</v>
      </c>
      <c r="E124" s="82" t="str">
        <f>'Boom Condition Sheet'!E8</f>
        <v>August 10,2022</v>
      </c>
      <c r="F124" s="79"/>
      <c r="G124" s="79"/>
      <c r="H124" s="79"/>
    </row>
    <row r="125" spans="2:8" x14ac:dyDescent="0.45">
      <c r="B125" s="75" t="str">
        <f>'Boom Condition Sheet'!B9</f>
        <v xml:space="preserve">161 - 210 </v>
      </c>
      <c r="C125" s="76" t="str">
        <f>'Boom Condition Sheet'!C9</f>
        <v>MER Yard</v>
      </c>
      <c r="D125" s="77">
        <f>'Boom Condition Sheet'!D9</f>
        <v>0</v>
      </c>
      <c r="E125" s="78" t="str">
        <f>'Boom Condition Sheet'!E9</f>
        <v>August 10,2022</v>
      </c>
      <c r="F125" s="79"/>
      <c r="G125" s="79"/>
      <c r="H125" s="79"/>
    </row>
    <row r="126" spans="2:8" x14ac:dyDescent="0.45">
      <c r="B126" s="75" t="str">
        <f>'Boom Condition Sheet'!B10</f>
        <v>211 - 220</v>
      </c>
      <c r="C126" s="76" t="str">
        <f>'Boom Condition Sheet'!C10</f>
        <v>Vopak</v>
      </c>
      <c r="D126" s="77">
        <f>'Boom Condition Sheet'!D10</f>
        <v>0</v>
      </c>
      <c r="E126" s="78" t="str">
        <f>'Boom Condition Sheet'!E10</f>
        <v>August 10,2022</v>
      </c>
      <c r="F126" s="79"/>
      <c r="G126" s="79"/>
      <c r="H126" s="79"/>
    </row>
    <row r="127" spans="2:8" x14ac:dyDescent="0.45">
      <c r="B127" s="75" t="str">
        <f>'Boom Condition Sheet'!B11</f>
        <v>221 - 230</v>
      </c>
      <c r="C127" s="76" t="str">
        <f>'Boom Condition Sheet'!C11</f>
        <v>Trailer 6017</v>
      </c>
      <c r="D127" s="77">
        <f>'Boom Condition Sheet'!D11</f>
        <v>0</v>
      </c>
      <c r="E127" s="78" t="str">
        <f>'Boom Condition Sheet'!E11</f>
        <v>August 5,2022</v>
      </c>
      <c r="F127" s="79"/>
      <c r="G127" s="79"/>
      <c r="H127" s="79"/>
    </row>
    <row r="128" spans="2:8" x14ac:dyDescent="0.45">
      <c r="B128" s="75" t="str">
        <f>'Boom Condition Sheet'!B12</f>
        <v>231 - 240</v>
      </c>
      <c r="C128" s="76" t="str">
        <f>'Boom Condition Sheet'!C12</f>
        <v>Trailer 6015</v>
      </c>
      <c r="D128" s="77">
        <f>'Boom Condition Sheet'!D12</f>
        <v>0</v>
      </c>
      <c r="E128" s="78" t="str">
        <f>'Boom Condition Sheet'!E12</f>
        <v>N/A</v>
      </c>
      <c r="F128" s="79"/>
      <c r="G128" s="79"/>
      <c r="H128" s="79"/>
    </row>
    <row r="129" spans="2:8" x14ac:dyDescent="0.45">
      <c r="B129" s="75" t="str">
        <f>'Boom Condition Sheet'!B13</f>
        <v>241 - 250</v>
      </c>
      <c r="C129" s="76" t="str">
        <f>'Boom Condition Sheet'!C13</f>
        <v>Trailer 6014</v>
      </c>
      <c r="D129" s="77">
        <f>'Boom Condition Sheet'!D13</f>
        <v>0</v>
      </c>
      <c r="E129" s="78" t="str">
        <f>'Boom Condition Sheet'!E13</f>
        <v>N/A</v>
      </c>
      <c r="F129" s="79"/>
      <c r="G129" s="79"/>
      <c r="H129" s="79"/>
    </row>
    <row r="130" spans="2:8" x14ac:dyDescent="0.45">
      <c r="B130" s="75" t="str">
        <f>'Boom Condition Sheet'!B14</f>
        <v xml:space="preserve">251 - 260 </v>
      </c>
      <c r="C130" s="76" t="str">
        <f>'Boom Condition Sheet'!C14</f>
        <v>Trailer 6019</v>
      </c>
      <c r="D130" s="77">
        <f>'Boom Condition Sheet'!D14</f>
        <v>0</v>
      </c>
      <c r="E130" s="78" t="str">
        <f>'Boom Condition Sheet'!E14</f>
        <v>N/A</v>
      </c>
      <c r="F130" s="79"/>
      <c r="G130" s="79"/>
      <c r="H130" s="79"/>
    </row>
    <row r="131" spans="2:8" x14ac:dyDescent="0.45">
      <c r="B131" s="75" t="str">
        <f>'Boom Condition Sheet'!B15</f>
        <v>261 - 270</v>
      </c>
      <c r="C131" s="76" t="str">
        <f>'Boom Condition Sheet'!C15</f>
        <v>Imperial Sugar</v>
      </c>
      <c r="D131" s="77">
        <f>'Boom Condition Sheet'!D15</f>
        <v>0</v>
      </c>
      <c r="E131" s="78" t="str">
        <f>'Boom Condition Sheet'!E15</f>
        <v>August 10,2022</v>
      </c>
      <c r="F131" s="79"/>
      <c r="G131" s="79"/>
      <c r="H131" s="79"/>
    </row>
    <row r="132" spans="2:8" x14ac:dyDescent="0.45">
      <c r="B132" s="75" t="str">
        <f>'Boom Condition Sheet'!B16</f>
        <v xml:space="preserve">271 - 280 </v>
      </c>
      <c r="C132" s="76" t="str">
        <f>'Boom Condition Sheet'!C16</f>
        <v>Phillips 66</v>
      </c>
      <c r="D132" s="77">
        <f>'Boom Condition Sheet'!D16</f>
        <v>0</v>
      </c>
      <c r="E132" s="78" t="str">
        <f>'Boom Condition Sheet'!E16</f>
        <v>August 10,2022</v>
      </c>
      <c r="F132" s="79"/>
      <c r="G132" s="79"/>
      <c r="H132" s="79"/>
    </row>
    <row r="133" spans="2:8" x14ac:dyDescent="0.45">
      <c r="B133" s="75" t="str">
        <f>'Boom Condition Sheet'!B17</f>
        <v>281 - 285</v>
      </c>
      <c r="C133" s="76" t="str">
        <f>'Boom Condition Sheet'!C17</f>
        <v>Trailer 6008</v>
      </c>
      <c r="D133" s="77">
        <f>'Boom Condition Sheet'!D17</f>
        <v>0</v>
      </c>
      <c r="E133" s="78" t="str">
        <f>'Boom Condition Sheet'!E17</f>
        <v>N/A</v>
      </c>
      <c r="F133" s="79"/>
      <c r="G133" s="79"/>
      <c r="H133" s="79"/>
    </row>
    <row r="134" spans="2:8" x14ac:dyDescent="0.45">
      <c r="B134" s="75" t="str">
        <f>'Boom Condition Sheet'!B18</f>
        <v xml:space="preserve">286 - 295 </v>
      </c>
      <c r="C134" s="76" t="str">
        <f>'Boom Condition Sheet'!C18</f>
        <v>Ocean Terminal</v>
      </c>
      <c r="D134" s="77">
        <f>'Boom Condition Sheet'!D18</f>
        <v>0</v>
      </c>
      <c r="E134" s="78" t="str">
        <f>'Boom Condition Sheet'!E18</f>
        <v>August 10,2022</v>
      </c>
      <c r="F134" s="79"/>
      <c r="G134" s="79"/>
      <c r="H134" s="79"/>
    </row>
  </sheetData>
  <autoFilter ref="B102:H102" xr:uid="{A0B30A97-D014-494B-A5EE-7561C9D92DB3}">
    <filterColumn colId="5" showButton="0"/>
  </autoFilter>
  <mergeCells count="20">
    <mergeCell ref="G111:H111"/>
    <mergeCell ref="G112:H112"/>
    <mergeCell ref="G113:H113"/>
    <mergeCell ref="G114:H114"/>
    <mergeCell ref="B117:H117"/>
    <mergeCell ref="B3:H3"/>
    <mergeCell ref="B33:H33"/>
    <mergeCell ref="B54:H54"/>
    <mergeCell ref="B73:H73"/>
    <mergeCell ref="B87:H87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</mergeCells>
  <pageMargins left="0.7" right="0.7" top="0.75" bottom="0.75" header="0.3" footer="0.3"/>
  <ignoredErrors>
    <ignoredError sqref="B35 B36:B39 D35 B40:B42 C35:C39 C40:C42 E36:E37 F35:F37 H35:H42 H44:H47 G44:G47 F44:F47 E44:E47 C44:C47 B44:B47 E49:E51 F49:F51 C49:C51 B49:B51 G49:G51 H49:H51 E56:E59 C56:C59 H56:H59 E89:E96" calculatedColumn="1"/>
  </ignoredErrors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80E6-C9E5-4B62-B6BD-66F2E957F30E}">
  <dimension ref="B2:Q31"/>
  <sheetViews>
    <sheetView tabSelected="1" topLeftCell="K1" workbookViewId="0">
      <selection activeCell="Q20" sqref="Q20"/>
    </sheetView>
  </sheetViews>
  <sheetFormatPr defaultColWidth="8.796875" defaultRowHeight="14.25" x14ac:dyDescent="0.45"/>
  <cols>
    <col min="1" max="1" width="4.33203125" customWidth="1"/>
    <col min="2" max="2" width="7.1328125" customWidth="1"/>
    <col min="3" max="3" width="9.33203125" customWidth="1"/>
    <col min="4" max="4" width="42.33203125" customWidth="1"/>
    <col min="5" max="5" width="19" customWidth="1"/>
    <col min="6" max="6" width="16.33203125" customWidth="1"/>
    <col min="7" max="7" width="12.6640625" customWidth="1"/>
    <col min="8" max="8" width="12" customWidth="1"/>
    <col min="9" max="9" width="14.6640625" customWidth="1"/>
    <col min="10" max="10" width="12.6640625" customWidth="1"/>
    <col min="11" max="11" width="18.6640625" customWidth="1"/>
    <col min="12" max="12" width="18.796875" customWidth="1"/>
    <col min="13" max="14" width="11.6640625" customWidth="1"/>
    <col min="15" max="15" width="9.33203125" customWidth="1"/>
    <col min="16" max="16" width="17.6640625" customWidth="1"/>
    <col min="17" max="17" width="84.33203125" customWidth="1"/>
  </cols>
  <sheetData>
    <row r="2" spans="2:17" x14ac:dyDescent="0.45">
      <c r="B2" t="s">
        <v>0</v>
      </c>
      <c r="C2" t="s">
        <v>9</v>
      </c>
      <c r="D2" t="s">
        <v>19</v>
      </c>
      <c r="E2" t="s">
        <v>4</v>
      </c>
      <c r="F2" t="s">
        <v>3</v>
      </c>
      <c r="G2" t="s">
        <v>5</v>
      </c>
      <c r="H2" t="s">
        <v>10</v>
      </c>
      <c r="I2" t="s">
        <v>11</v>
      </c>
      <c r="J2" t="s">
        <v>6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80</v>
      </c>
      <c r="Q2" t="s">
        <v>17</v>
      </c>
    </row>
    <row r="3" spans="2:17" x14ac:dyDescent="0.45">
      <c r="B3" s="11">
        <v>862</v>
      </c>
      <c r="C3" s="3" t="s">
        <v>74</v>
      </c>
      <c r="D3" s="2" t="s">
        <v>75</v>
      </c>
      <c r="E3" t="s">
        <v>76</v>
      </c>
      <c r="G3" t="s">
        <v>77</v>
      </c>
      <c r="H3" s="17">
        <v>44772</v>
      </c>
      <c r="I3" t="s">
        <v>274</v>
      </c>
      <c r="J3" t="s">
        <v>147</v>
      </c>
      <c r="K3" s="5">
        <v>44703</v>
      </c>
      <c r="L3" s="4">
        <v>44777</v>
      </c>
      <c r="M3" s="6">
        <v>194</v>
      </c>
      <c r="N3" s="6">
        <v>194</v>
      </c>
      <c r="O3" s="6">
        <f>N3-M3</f>
        <v>0</v>
      </c>
      <c r="P3" s="6" t="s">
        <v>88</v>
      </c>
      <c r="Q3" t="s">
        <v>69</v>
      </c>
    </row>
    <row r="4" spans="2:17" x14ac:dyDescent="0.45">
      <c r="B4" s="11"/>
      <c r="C4" s="3"/>
      <c r="D4" s="2" t="s">
        <v>78</v>
      </c>
      <c r="K4" s="6"/>
      <c r="L4" s="4"/>
      <c r="M4" s="6"/>
      <c r="N4" s="6"/>
      <c r="O4" s="6"/>
      <c r="P4" s="6"/>
      <c r="Q4" t="s">
        <v>69</v>
      </c>
    </row>
    <row r="5" spans="2:17" x14ac:dyDescent="0.45">
      <c r="B5" s="11">
        <v>6094</v>
      </c>
      <c r="C5" s="3"/>
      <c r="D5" s="2" t="s">
        <v>18</v>
      </c>
      <c r="E5" t="s">
        <v>86</v>
      </c>
      <c r="G5" t="s">
        <v>79</v>
      </c>
      <c r="H5" s="17">
        <v>44755</v>
      </c>
      <c r="K5" s="6"/>
      <c r="L5" s="4"/>
      <c r="M5" s="6"/>
      <c r="N5" s="6"/>
      <c r="O5" s="6"/>
      <c r="P5" s="6"/>
      <c r="Q5" t="s">
        <v>69</v>
      </c>
    </row>
    <row r="6" spans="2:17" x14ac:dyDescent="0.45">
      <c r="B6" s="11"/>
      <c r="C6" s="3"/>
      <c r="D6" s="2"/>
      <c r="K6" s="5"/>
      <c r="L6" s="4"/>
      <c r="M6" s="6"/>
      <c r="N6" s="6"/>
      <c r="O6" s="6"/>
      <c r="P6" s="6"/>
    </row>
    <row r="7" spans="2:17" x14ac:dyDescent="0.45">
      <c r="B7" s="11">
        <v>837</v>
      </c>
      <c r="C7" s="3" t="s">
        <v>74</v>
      </c>
      <c r="D7" s="2" t="s">
        <v>81</v>
      </c>
      <c r="E7" t="s">
        <v>82</v>
      </c>
      <c r="G7" t="s">
        <v>83</v>
      </c>
      <c r="H7" s="17">
        <v>43664</v>
      </c>
      <c r="J7" t="s">
        <v>296</v>
      </c>
      <c r="K7" s="5">
        <v>43025</v>
      </c>
      <c r="L7" s="4" t="s">
        <v>295</v>
      </c>
      <c r="M7" s="6">
        <v>166</v>
      </c>
      <c r="N7" s="6">
        <v>166</v>
      </c>
      <c r="O7" s="6">
        <f>Table3[[#This Row],[HM Current Hrs:]]-Table3[[#This Row],[HM Start Hours:]]</f>
        <v>0</v>
      </c>
      <c r="P7" s="6" t="s">
        <v>275</v>
      </c>
      <c r="Q7" t="s">
        <v>280</v>
      </c>
    </row>
    <row r="8" spans="2:17" x14ac:dyDescent="0.45">
      <c r="B8" s="11"/>
      <c r="C8" s="3"/>
      <c r="D8" s="2" t="s">
        <v>84</v>
      </c>
      <c r="K8" s="6"/>
      <c r="L8" s="4"/>
      <c r="M8" s="6"/>
      <c r="N8" s="6"/>
      <c r="O8" s="6"/>
      <c r="P8" s="6"/>
      <c r="Q8" t="s">
        <v>69</v>
      </c>
    </row>
    <row r="9" spans="2:17" x14ac:dyDescent="0.45">
      <c r="B9" s="11">
        <v>6073</v>
      </c>
      <c r="C9" s="3"/>
      <c r="D9" s="2" t="s">
        <v>85</v>
      </c>
      <c r="E9" t="s">
        <v>86</v>
      </c>
      <c r="G9" t="s">
        <v>87</v>
      </c>
      <c r="K9" s="5"/>
      <c r="L9" s="4"/>
      <c r="M9" s="6"/>
      <c r="N9" s="6"/>
      <c r="O9" s="6"/>
      <c r="P9" s="6"/>
      <c r="Q9" t="s">
        <v>69</v>
      </c>
    </row>
    <row r="10" spans="2:17" x14ac:dyDescent="0.45">
      <c r="B10" s="11"/>
      <c r="C10" s="3"/>
      <c r="D10" s="2"/>
      <c r="K10" s="6"/>
      <c r="L10" s="4"/>
      <c r="M10" s="6"/>
      <c r="N10" s="6"/>
      <c r="O10" s="6"/>
      <c r="P10" s="6"/>
    </row>
    <row r="11" spans="2:17" x14ac:dyDescent="0.45">
      <c r="B11" s="11">
        <v>835</v>
      </c>
      <c r="C11" s="3" t="s">
        <v>89</v>
      </c>
      <c r="D11" s="2" t="s">
        <v>90</v>
      </c>
      <c r="E11" t="s">
        <v>91</v>
      </c>
      <c r="G11" t="s">
        <v>92</v>
      </c>
      <c r="H11" s="17">
        <v>44772</v>
      </c>
      <c r="I11" t="s">
        <v>273</v>
      </c>
      <c r="J11" t="s">
        <v>294</v>
      </c>
      <c r="K11" s="5" t="s">
        <v>230</v>
      </c>
      <c r="L11" s="4">
        <v>44781</v>
      </c>
      <c r="M11" s="6">
        <v>275.2</v>
      </c>
      <c r="N11" s="6">
        <v>275.2</v>
      </c>
      <c r="O11" s="6">
        <f>Table3[[#This Row],[HM Current Hrs:]]-Table3[[#This Row],[HM Start Hours:]]</f>
        <v>0</v>
      </c>
      <c r="P11" s="6" t="s">
        <v>88</v>
      </c>
      <c r="Q11" t="s">
        <v>279</v>
      </c>
    </row>
    <row r="12" spans="2:17" x14ac:dyDescent="0.45">
      <c r="B12" s="11"/>
      <c r="C12" s="3"/>
      <c r="D12" s="2" t="s">
        <v>93</v>
      </c>
      <c r="E12" t="s">
        <v>94</v>
      </c>
      <c r="K12" s="6"/>
      <c r="L12" s="4"/>
      <c r="M12" s="6"/>
      <c r="N12" s="6"/>
      <c r="O12" s="6"/>
      <c r="P12" s="6"/>
      <c r="Q12" t="s">
        <v>69</v>
      </c>
    </row>
    <row r="13" spans="2:17" x14ac:dyDescent="0.45">
      <c r="B13" s="11">
        <v>6042</v>
      </c>
      <c r="C13" s="3"/>
      <c r="D13" s="2" t="s">
        <v>95</v>
      </c>
      <c r="G13" t="s">
        <v>96</v>
      </c>
      <c r="H13" s="17">
        <v>44742</v>
      </c>
      <c r="K13" s="5"/>
      <c r="L13" s="4"/>
      <c r="M13" s="6"/>
      <c r="N13" s="6"/>
      <c r="O13" s="6"/>
      <c r="P13" s="6"/>
      <c r="Q13" t="s">
        <v>69</v>
      </c>
    </row>
    <row r="14" spans="2:17" x14ac:dyDescent="0.45">
      <c r="B14" s="11"/>
      <c r="C14" s="3"/>
      <c r="D14" s="2"/>
      <c r="K14" s="6"/>
      <c r="L14" s="4"/>
      <c r="M14" s="6"/>
      <c r="N14" s="6"/>
      <c r="O14" s="6"/>
      <c r="P14" s="6"/>
    </row>
    <row r="15" spans="2:17" x14ac:dyDescent="0.45">
      <c r="B15" s="11">
        <v>865</v>
      </c>
      <c r="C15" s="3" t="s">
        <v>74</v>
      </c>
      <c r="D15" s="2" t="s">
        <v>233</v>
      </c>
      <c r="E15" t="s">
        <v>76</v>
      </c>
      <c r="G15" t="s">
        <v>97</v>
      </c>
      <c r="H15" s="17">
        <v>44772</v>
      </c>
      <c r="I15" t="s">
        <v>270</v>
      </c>
      <c r="J15" t="s">
        <v>147</v>
      </c>
      <c r="K15" s="5">
        <v>44348</v>
      </c>
      <c r="L15" s="4">
        <v>44781</v>
      </c>
      <c r="M15" s="6">
        <v>975</v>
      </c>
      <c r="N15" s="6">
        <v>975</v>
      </c>
      <c r="O15" s="6">
        <f>N15-M15</f>
        <v>0</v>
      </c>
      <c r="P15" s="6" t="s">
        <v>275</v>
      </c>
      <c r="Q15" t="s">
        <v>297</v>
      </c>
    </row>
    <row r="16" spans="2:17" x14ac:dyDescent="0.45">
      <c r="B16" s="11"/>
      <c r="C16" s="3"/>
      <c r="D16" s="2" t="s">
        <v>109</v>
      </c>
      <c r="E16" t="s">
        <v>98</v>
      </c>
      <c r="F16" t="s">
        <v>108</v>
      </c>
      <c r="K16" s="6"/>
      <c r="L16" s="4"/>
      <c r="M16" s="6"/>
      <c r="N16" s="6"/>
      <c r="O16" s="6"/>
      <c r="P16" s="6"/>
      <c r="Q16" t="s">
        <v>69</v>
      </c>
    </row>
    <row r="17" spans="2:17" x14ac:dyDescent="0.45">
      <c r="B17" s="11">
        <v>6113</v>
      </c>
      <c r="C17" s="3"/>
      <c r="D17" s="2" t="s">
        <v>18</v>
      </c>
      <c r="E17" t="s">
        <v>86</v>
      </c>
      <c r="G17" t="s">
        <v>234</v>
      </c>
      <c r="H17" s="53">
        <v>44773</v>
      </c>
      <c r="K17" s="6"/>
      <c r="L17" s="4"/>
      <c r="M17" s="6"/>
      <c r="N17" s="6"/>
      <c r="O17" s="6"/>
      <c r="P17" s="6"/>
      <c r="Q17" t="s">
        <v>69</v>
      </c>
    </row>
    <row r="18" spans="2:17" x14ac:dyDescent="0.45">
      <c r="B18" s="11"/>
      <c r="C18" s="3"/>
      <c r="D18" s="2"/>
      <c r="K18" s="6"/>
      <c r="L18" s="4"/>
      <c r="M18" s="6"/>
      <c r="N18" s="6"/>
      <c r="O18" s="6"/>
      <c r="P18" s="6"/>
    </row>
    <row r="19" spans="2:17" x14ac:dyDescent="0.45">
      <c r="B19" s="11">
        <v>866</v>
      </c>
      <c r="C19" s="3" t="s">
        <v>99</v>
      </c>
      <c r="D19" s="2" t="s">
        <v>100</v>
      </c>
      <c r="E19" t="s">
        <v>268</v>
      </c>
      <c r="G19" t="s">
        <v>101</v>
      </c>
      <c r="H19" s="17">
        <v>44772</v>
      </c>
      <c r="I19" t="s">
        <v>272</v>
      </c>
      <c r="J19" t="s">
        <v>147</v>
      </c>
      <c r="K19" s="5" t="s">
        <v>230</v>
      </c>
      <c r="L19" s="4">
        <v>44781</v>
      </c>
      <c r="M19" s="6">
        <v>151</v>
      </c>
      <c r="N19" s="6">
        <v>152</v>
      </c>
      <c r="O19" s="6">
        <f>Table3[[#This Row],[HM Current Hrs:]]-Table3[[#This Row],[HM Start Hours:]]</f>
        <v>1</v>
      </c>
      <c r="P19" s="6" t="s">
        <v>88</v>
      </c>
      <c r="Q19" t="s">
        <v>69</v>
      </c>
    </row>
    <row r="20" spans="2:17" x14ac:dyDescent="0.45">
      <c r="B20" s="11"/>
      <c r="C20" s="3"/>
      <c r="D20" s="2" t="s">
        <v>107</v>
      </c>
      <c r="F20" t="s">
        <v>106</v>
      </c>
      <c r="K20" s="6"/>
      <c r="L20" s="4"/>
      <c r="M20" s="6"/>
      <c r="N20" s="6"/>
      <c r="O20" s="6"/>
      <c r="P20" s="6"/>
      <c r="Q20" t="s">
        <v>69</v>
      </c>
    </row>
    <row r="21" spans="2:17" x14ac:dyDescent="0.45">
      <c r="B21" s="11">
        <v>6135</v>
      </c>
      <c r="C21" s="3"/>
      <c r="D21" s="2" t="s">
        <v>105</v>
      </c>
      <c r="E21" t="s">
        <v>86</v>
      </c>
      <c r="F21" t="s">
        <v>104</v>
      </c>
      <c r="G21" t="s">
        <v>102</v>
      </c>
      <c r="H21" s="17">
        <v>44773</v>
      </c>
      <c r="J21" t="s">
        <v>147</v>
      </c>
      <c r="K21" s="6"/>
      <c r="L21" s="4"/>
      <c r="M21" s="6"/>
      <c r="N21" s="6"/>
      <c r="O21" s="6"/>
      <c r="P21" s="6"/>
      <c r="Q21" t="s">
        <v>69</v>
      </c>
    </row>
    <row r="22" spans="2:17" x14ac:dyDescent="0.45">
      <c r="B22" s="11"/>
      <c r="C22" s="3"/>
      <c r="D22" s="2"/>
      <c r="K22" s="6"/>
      <c r="L22" s="4"/>
      <c r="M22" s="6"/>
      <c r="N22" s="6"/>
      <c r="O22" s="6"/>
      <c r="P22" s="6"/>
    </row>
    <row r="23" spans="2:17" x14ac:dyDescent="0.45">
      <c r="B23" s="11">
        <v>871</v>
      </c>
      <c r="C23" s="3" t="s">
        <v>277</v>
      </c>
      <c r="D23" s="2" t="s">
        <v>103</v>
      </c>
      <c r="E23" t="s">
        <v>103</v>
      </c>
      <c r="G23" t="s">
        <v>110</v>
      </c>
      <c r="H23" s="17">
        <v>45138</v>
      </c>
      <c r="I23" t="s">
        <v>271</v>
      </c>
      <c r="J23" t="s">
        <v>177</v>
      </c>
      <c r="K23" s="5">
        <v>44562</v>
      </c>
      <c r="L23" s="4">
        <v>44778</v>
      </c>
      <c r="M23" s="6">
        <v>11.5</v>
      </c>
      <c r="N23" s="6">
        <v>15</v>
      </c>
      <c r="O23" s="6">
        <f>Table3[[#This Row],[HM Current Hrs:]]-Table3[[#This Row],[HM Start Hours:]]</f>
        <v>3.5</v>
      </c>
      <c r="P23" s="6" t="s">
        <v>88</v>
      </c>
      <c r="Q23" t="s">
        <v>69</v>
      </c>
    </row>
    <row r="24" spans="2:17" x14ac:dyDescent="0.45">
      <c r="B24" s="11">
        <v>6147</v>
      </c>
      <c r="C24" s="3"/>
      <c r="D24" s="2" t="s">
        <v>18</v>
      </c>
      <c r="E24" t="s">
        <v>111</v>
      </c>
      <c r="G24" s="2" t="s">
        <v>112</v>
      </c>
      <c r="H24" s="17">
        <v>43647</v>
      </c>
      <c r="K24" s="6"/>
      <c r="L24" s="4"/>
      <c r="M24" s="6"/>
      <c r="N24" s="6"/>
      <c r="O24" s="6"/>
      <c r="P24" s="6"/>
      <c r="Q24" t="s">
        <v>69</v>
      </c>
    </row>
    <row r="25" spans="2:17" x14ac:dyDescent="0.45">
      <c r="B25" s="11"/>
      <c r="C25" s="3"/>
      <c r="D25" s="2"/>
      <c r="K25" s="6"/>
      <c r="L25" s="4"/>
      <c r="M25" s="6"/>
      <c r="N25" s="6"/>
      <c r="O25" s="6"/>
      <c r="P25" s="6"/>
    </row>
    <row r="26" spans="2:17" x14ac:dyDescent="0.45">
      <c r="B26" s="11">
        <v>891</v>
      </c>
      <c r="C26" s="3" t="s">
        <v>113</v>
      </c>
      <c r="D26" s="2" t="s">
        <v>115</v>
      </c>
      <c r="E26" t="s">
        <v>116</v>
      </c>
      <c r="G26" t="s">
        <v>269</v>
      </c>
      <c r="H26" s="17">
        <v>45138</v>
      </c>
      <c r="I26" t="s">
        <v>114</v>
      </c>
      <c r="J26" t="s">
        <v>147</v>
      </c>
      <c r="K26" s="80">
        <v>44621</v>
      </c>
      <c r="L26" s="4">
        <v>44778</v>
      </c>
      <c r="M26" s="6">
        <v>12.5</v>
      </c>
      <c r="N26" s="6">
        <v>14.5</v>
      </c>
      <c r="O26" s="6">
        <f>Table3[[#This Row],[HM Current Hrs:]]-Table3[[#This Row],[HM Start Hours:]]</f>
        <v>2</v>
      </c>
      <c r="P26" s="6" t="s">
        <v>88</v>
      </c>
      <c r="Q26" t="s">
        <v>69</v>
      </c>
    </row>
    <row r="27" spans="2:17" x14ac:dyDescent="0.45">
      <c r="B27" s="11">
        <v>6004</v>
      </c>
      <c r="C27" s="3"/>
      <c r="D27" s="2" t="s">
        <v>117</v>
      </c>
      <c r="E27" t="s">
        <v>86</v>
      </c>
      <c r="G27" t="s">
        <v>118</v>
      </c>
      <c r="K27" s="6"/>
      <c r="L27" s="4"/>
      <c r="M27" s="6"/>
      <c r="N27" s="6"/>
      <c r="O27" s="6"/>
      <c r="P27" s="6"/>
      <c r="Q27" t="s">
        <v>69</v>
      </c>
    </row>
    <row r="28" spans="2:17" x14ac:dyDescent="0.45">
      <c r="B28" s="11"/>
      <c r="C28" s="3"/>
      <c r="D28" s="1"/>
      <c r="K28" s="6"/>
      <c r="L28" s="4"/>
      <c r="M28" s="6"/>
      <c r="N28" s="6"/>
      <c r="O28" s="6"/>
      <c r="P28" s="6"/>
    </row>
    <row r="29" spans="2:17" x14ac:dyDescent="0.45">
      <c r="B29" s="11"/>
      <c r="C29" s="3"/>
      <c r="D29" s="1"/>
      <c r="K29" s="6"/>
      <c r="L29" s="4"/>
      <c r="M29" s="6"/>
      <c r="N29" s="6"/>
      <c r="O29" s="6"/>
      <c r="P29" s="6"/>
    </row>
    <row r="30" spans="2:17" x14ac:dyDescent="0.45">
      <c r="B30" s="11"/>
      <c r="C30" s="3"/>
      <c r="D30" s="1"/>
      <c r="K30" s="6"/>
      <c r="L30" s="4"/>
      <c r="M30" s="6"/>
      <c r="N30" s="6"/>
      <c r="O30" s="6"/>
      <c r="P30" s="6"/>
    </row>
    <row r="31" spans="2:17" x14ac:dyDescent="0.45">
      <c r="B31" s="1"/>
      <c r="C31" s="3"/>
      <c r="D31" s="1"/>
      <c r="K31" s="6"/>
      <c r="L31" s="4"/>
      <c r="M31" s="6"/>
      <c r="N31" s="6"/>
      <c r="O31" s="6"/>
      <c r="P31" s="6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4437-AEAC-432F-9B4C-00B40C78FFC4}">
  <dimension ref="C2:I31"/>
  <sheetViews>
    <sheetView workbookViewId="0">
      <selection activeCell="I29" sqref="I29"/>
    </sheetView>
  </sheetViews>
  <sheetFormatPr defaultColWidth="8.796875" defaultRowHeight="14.25" x14ac:dyDescent="0.45"/>
  <cols>
    <col min="3" max="3" width="11" customWidth="1"/>
    <col min="4" max="4" width="27.796875" customWidth="1"/>
    <col min="5" max="5" width="13" customWidth="1"/>
    <col min="6" max="6" width="13.33203125" customWidth="1"/>
    <col min="7" max="7" width="19.1328125" customWidth="1"/>
    <col min="8" max="8" width="17.33203125" customWidth="1"/>
    <col min="9" max="9" width="74.1328125" customWidth="1"/>
  </cols>
  <sheetData>
    <row r="2" spans="3:9" x14ac:dyDescent="0.45">
      <c r="C2" s="1" t="s">
        <v>20</v>
      </c>
    </row>
    <row r="3" spans="3:9" x14ac:dyDescent="0.45">
      <c r="C3" t="s">
        <v>119</v>
      </c>
      <c r="D3" t="s">
        <v>228</v>
      </c>
      <c r="E3" t="s">
        <v>3</v>
      </c>
      <c r="F3" t="s">
        <v>1</v>
      </c>
      <c r="G3" t="s">
        <v>22</v>
      </c>
      <c r="H3" t="s">
        <v>6</v>
      </c>
      <c r="I3" t="s">
        <v>17</v>
      </c>
    </row>
    <row r="4" spans="3:9" x14ac:dyDescent="0.45">
      <c r="C4" s="6" t="s">
        <v>148</v>
      </c>
      <c r="D4" t="s">
        <v>149</v>
      </c>
      <c r="E4" s="3"/>
      <c r="F4" s="19" t="s">
        <v>150</v>
      </c>
      <c r="G4" s="4" t="s">
        <v>299</v>
      </c>
      <c r="H4" s="19" t="s">
        <v>147</v>
      </c>
    </row>
    <row r="5" spans="3:9" x14ac:dyDescent="0.45">
      <c r="C5" s="6" t="s">
        <v>120</v>
      </c>
      <c r="D5" t="s">
        <v>127</v>
      </c>
      <c r="E5" s="3" t="s">
        <v>142</v>
      </c>
      <c r="F5" s="21">
        <v>314</v>
      </c>
      <c r="G5" s="4" t="s">
        <v>299</v>
      </c>
      <c r="H5" s="19" t="s">
        <v>147</v>
      </c>
    </row>
    <row r="6" spans="3:9" x14ac:dyDescent="0.45">
      <c r="C6" s="6" t="s">
        <v>121</v>
      </c>
      <c r="D6" t="s">
        <v>128</v>
      </c>
      <c r="E6" s="3" t="s">
        <v>143</v>
      </c>
      <c r="F6" s="21">
        <v>214468</v>
      </c>
      <c r="G6" s="4" t="s">
        <v>299</v>
      </c>
      <c r="H6" s="19" t="s">
        <v>147</v>
      </c>
    </row>
    <row r="7" spans="3:9" x14ac:dyDescent="0.45">
      <c r="C7" s="6" t="s">
        <v>122</v>
      </c>
      <c r="D7" t="s">
        <v>129</v>
      </c>
      <c r="F7" s="21"/>
      <c r="G7" s="4" t="s">
        <v>299</v>
      </c>
      <c r="H7" s="19" t="s">
        <v>147</v>
      </c>
    </row>
    <row r="8" spans="3:9" x14ac:dyDescent="0.45">
      <c r="C8" s="6" t="s">
        <v>123</v>
      </c>
      <c r="D8" t="s">
        <v>129</v>
      </c>
      <c r="F8" s="21"/>
      <c r="G8" s="4" t="s">
        <v>299</v>
      </c>
      <c r="H8" s="19" t="s">
        <v>131</v>
      </c>
    </row>
    <row r="9" spans="3:9" x14ac:dyDescent="0.45">
      <c r="C9" s="6" t="s">
        <v>124</v>
      </c>
      <c r="D9" t="s">
        <v>129</v>
      </c>
      <c r="F9" s="21"/>
      <c r="G9" t="s">
        <v>299</v>
      </c>
      <c r="H9" s="19" t="s">
        <v>147</v>
      </c>
    </row>
    <row r="10" spans="3:9" x14ac:dyDescent="0.45">
      <c r="C10" s="6" t="s">
        <v>125</v>
      </c>
      <c r="D10" t="s">
        <v>129</v>
      </c>
      <c r="F10" s="21"/>
      <c r="G10" t="s">
        <v>299</v>
      </c>
      <c r="H10" s="19" t="s">
        <v>147</v>
      </c>
    </row>
    <row r="11" spans="3:9" x14ac:dyDescent="0.45">
      <c r="C11" s="6" t="s">
        <v>126</v>
      </c>
      <c r="D11" t="s">
        <v>130</v>
      </c>
      <c r="F11" s="21"/>
      <c r="G11" t="s">
        <v>299</v>
      </c>
      <c r="H11" s="19" t="s">
        <v>147</v>
      </c>
    </row>
    <row r="12" spans="3:9" x14ac:dyDescent="0.45">
      <c r="C12" s="6"/>
      <c r="F12" s="21"/>
      <c r="H12" s="19"/>
    </row>
    <row r="13" spans="3:9" x14ac:dyDescent="0.45">
      <c r="C13" s="6"/>
      <c r="F13" s="21"/>
      <c r="H13" s="19"/>
    </row>
    <row r="14" spans="3:9" x14ac:dyDescent="0.45">
      <c r="C14" s="6"/>
      <c r="F14" s="21"/>
      <c r="H14" s="19"/>
    </row>
    <row r="15" spans="3:9" x14ac:dyDescent="0.45">
      <c r="C15" s="6"/>
      <c r="F15" s="21"/>
      <c r="H15" s="19"/>
    </row>
    <row r="16" spans="3:9" x14ac:dyDescent="0.45">
      <c r="H16" s="19"/>
    </row>
    <row r="17" spans="3:9" x14ac:dyDescent="0.45">
      <c r="C17" s="1" t="s">
        <v>23</v>
      </c>
      <c r="H17" s="19"/>
    </row>
    <row r="18" spans="3:9" x14ac:dyDescent="0.45">
      <c r="C18" t="s">
        <v>119</v>
      </c>
      <c r="D18" t="s">
        <v>21</v>
      </c>
      <c r="E18" t="s">
        <v>3</v>
      </c>
      <c r="F18" t="s">
        <v>1</v>
      </c>
      <c r="G18" t="s">
        <v>22</v>
      </c>
      <c r="H18" t="s">
        <v>6</v>
      </c>
      <c r="I18" t="s">
        <v>17</v>
      </c>
    </row>
    <row r="19" spans="3:9" x14ac:dyDescent="0.45">
      <c r="C19" s="6" t="s">
        <v>132</v>
      </c>
      <c r="D19" t="s">
        <v>139</v>
      </c>
      <c r="E19" s="3"/>
      <c r="F19" s="21">
        <v>11197</v>
      </c>
      <c r="G19" s="4" t="s">
        <v>299</v>
      </c>
      <c r="H19" s="19" t="s">
        <v>147</v>
      </c>
    </row>
    <row r="20" spans="3:9" x14ac:dyDescent="0.45">
      <c r="C20" s="6" t="s">
        <v>133</v>
      </c>
      <c r="D20" t="s">
        <v>140</v>
      </c>
      <c r="E20" s="3"/>
      <c r="F20" s="22" t="s">
        <v>144</v>
      </c>
      <c r="G20" s="4" t="s">
        <v>299</v>
      </c>
      <c r="H20" s="19" t="s">
        <v>147</v>
      </c>
    </row>
    <row r="21" spans="3:9" x14ac:dyDescent="0.45">
      <c r="C21" s="6" t="s">
        <v>134</v>
      </c>
      <c r="D21" t="s">
        <v>139</v>
      </c>
      <c r="E21" s="3"/>
      <c r="F21" s="22" t="s">
        <v>145</v>
      </c>
      <c r="G21" t="s">
        <v>299</v>
      </c>
      <c r="H21" s="19" t="s">
        <v>147</v>
      </c>
    </row>
    <row r="22" spans="3:9" x14ac:dyDescent="0.45">
      <c r="C22" s="6" t="s">
        <v>135</v>
      </c>
      <c r="D22" t="s">
        <v>141</v>
      </c>
      <c r="E22" s="3" t="s">
        <v>146</v>
      </c>
      <c r="F22" s="21">
        <v>214468</v>
      </c>
      <c r="G22" t="s">
        <v>299</v>
      </c>
      <c r="H22" s="19" t="s">
        <v>147</v>
      </c>
    </row>
    <row r="23" spans="3:9" x14ac:dyDescent="0.45">
      <c r="C23" s="6"/>
      <c r="E23" s="3"/>
      <c r="F23" s="22"/>
      <c r="H23" s="19"/>
    </row>
    <row r="24" spans="3:9" x14ac:dyDescent="0.45">
      <c r="H24" s="19"/>
    </row>
    <row r="25" spans="3:9" x14ac:dyDescent="0.45">
      <c r="C25" s="1" t="s">
        <v>24</v>
      </c>
      <c r="H25" s="19"/>
    </row>
    <row r="26" spans="3:9" x14ac:dyDescent="0.45">
      <c r="C26" t="s">
        <v>119</v>
      </c>
      <c r="D26" t="s">
        <v>21</v>
      </c>
      <c r="E26" t="s">
        <v>3</v>
      </c>
      <c r="F26" t="s">
        <v>1</v>
      </c>
      <c r="G26" t="s">
        <v>22</v>
      </c>
      <c r="H26" t="s">
        <v>6</v>
      </c>
      <c r="I26" t="s">
        <v>17</v>
      </c>
    </row>
    <row r="27" spans="3:9" x14ac:dyDescent="0.45">
      <c r="C27" s="6" t="s">
        <v>136</v>
      </c>
      <c r="D27" t="s">
        <v>151</v>
      </c>
      <c r="E27" s="3"/>
      <c r="F27" s="23" t="s">
        <v>154</v>
      </c>
      <c r="G27" s="4" t="s">
        <v>299</v>
      </c>
      <c r="H27" s="19" t="s">
        <v>147</v>
      </c>
    </row>
    <row r="28" spans="3:9" x14ac:dyDescent="0.45">
      <c r="C28" s="6" t="s">
        <v>137</v>
      </c>
      <c r="D28" t="s">
        <v>152</v>
      </c>
      <c r="E28" s="3" t="s">
        <v>155</v>
      </c>
      <c r="F28" s="23" t="s">
        <v>156</v>
      </c>
      <c r="G28" s="81" t="s">
        <v>299</v>
      </c>
      <c r="H28" s="19" t="s">
        <v>147</v>
      </c>
    </row>
    <row r="29" spans="3:9" x14ac:dyDescent="0.45">
      <c r="C29" s="6" t="s">
        <v>138</v>
      </c>
      <c r="D29" t="s">
        <v>153</v>
      </c>
      <c r="E29" s="3" t="s">
        <v>157</v>
      </c>
      <c r="F29" s="21">
        <v>214468</v>
      </c>
      <c r="G29" t="s">
        <v>299</v>
      </c>
      <c r="H29" s="19" t="s">
        <v>147</v>
      </c>
    </row>
    <row r="30" spans="3:9" x14ac:dyDescent="0.45">
      <c r="C30" s="6"/>
      <c r="E30" s="3"/>
      <c r="F30" s="23"/>
      <c r="H30" s="19"/>
    </row>
    <row r="31" spans="3:9" x14ac:dyDescent="0.45">
      <c r="C31" s="6"/>
      <c r="E31" s="3"/>
      <c r="F31" s="23"/>
      <c r="H31" s="19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B12E-A8F3-4804-88BD-C22A4590F406}">
  <dimension ref="B2:I11"/>
  <sheetViews>
    <sheetView zoomScale="90" zoomScaleNormal="90" workbookViewId="0">
      <selection activeCell="D31" sqref="D31"/>
    </sheetView>
  </sheetViews>
  <sheetFormatPr defaultColWidth="8.796875" defaultRowHeight="14.25" x14ac:dyDescent="0.45"/>
  <cols>
    <col min="2" max="2" width="11" customWidth="1"/>
    <col min="3" max="3" width="21.1328125" customWidth="1"/>
    <col min="4" max="4" width="17.33203125" customWidth="1"/>
    <col min="5" max="5" width="11" customWidth="1"/>
    <col min="6" max="6" width="13" customWidth="1"/>
    <col min="7" max="7" width="18.6640625" customWidth="1"/>
    <col min="8" max="8" width="16.1328125" customWidth="1"/>
    <col min="9" max="9" width="50" customWidth="1"/>
  </cols>
  <sheetData>
    <row r="2" spans="2:9" x14ac:dyDescent="0.45">
      <c r="B2" t="s">
        <v>0</v>
      </c>
      <c r="C2" t="s">
        <v>1</v>
      </c>
      <c r="D2" t="s">
        <v>19</v>
      </c>
      <c r="E2" t="s">
        <v>26</v>
      </c>
      <c r="F2" t="s">
        <v>6</v>
      </c>
      <c r="G2" t="s">
        <v>7</v>
      </c>
      <c r="H2" t="s">
        <v>161</v>
      </c>
      <c r="I2" t="s">
        <v>17</v>
      </c>
    </row>
    <row r="3" spans="2:9" x14ac:dyDescent="0.45">
      <c r="B3" s="6">
        <v>6017</v>
      </c>
      <c r="C3" s="24" t="s">
        <v>158</v>
      </c>
      <c r="D3" t="s">
        <v>27</v>
      </c>
      <c r="E3" s="7">
        <v>1000</v>
      </c>
      <c r="F3" t="s">
        <v>131</v>
      </c>
      <c r="G3" s="4">
        <v>44778</v>
      </c>
      <c r="H3" t="s">
        <v>162</v>
      </c>
    </row>
    <row r="4" spans="2:9" x14ac:dyDescent="0.45">
      <c r="B4" s="6">
        <v>6016</v>
      </c>
      <c r="C4" s="25" t="s">
        <v>159</v>
      </c>
      <c r="D4" t="s">
        <v>27</v>
      </c>
      <c r="E4" s="7" t="s">
        <v>230</v>
      </c>
      <c r="F4" t="s">
        <v>147</v>
      </c>
      <c r="G4" s="4" t="s">
        <v>301</v>
      </c>
      <c r="H4" t="s">
        <v>163</v>
      </c>
      <c r="I4" t="s">
        <v>278</v>
      </c>
    </row>
    <row r="5" spans="2:9" x14ac:dyDescent="0.45">
      <c r="B5" s="6">
        <v>6187</v>
      </c>
      <c r="C5" s="28" t="s">
        <v>160</v>
      </c>
      <c r="D5" t="s">
        <v>27</v>
      </c>
      <c r="E5" s="27" t="s">
        <v>230</v>
      </c>
      <c r="F5" s="26" t="s">
        <v>147</v>
      </c>
      <c r="G5" s="4">
        <v>44781</v>
      </c>
      <c r="H5" t="s">
        <v>164</v>
      </c>
      <c r="I5" t="s">
        <v>292</v>
      </c>
    </row>
    <row r="6" spans="2:9" x14ac:dyDescent="0.45">
      <c r="B6" s="6">
        <v>6190</v>
      </c>
      <c r="C6" t="s">
        <v>243</v>
      </c>
      <c r="D6" t="s">
        <v>27</v>
      </c>
      <c r="E6" s="7">
        <v>1000</v>
      </c>
      <c r="F6" t="s">
        <v>147</v>
      </c>
      <c r="G6" s="4">
        <v>44783</v>
      </c>
      <c r="H6" t="s">
        <v>165</v>
      </c>
    </row>
    <row r="7" spans="2:9" x14ac:dyDescent="0.45">
      <c r="B7" s="6">
        <v>6186</v>
      </c>
      <c r="C7" t="s">
        <v>245</v>
      </c>
      <c r="D7" t="s">
        <v>27</v>
      </c>
      <c r="E7" s="7">
        <v>1000</v>
      </c>
      <c r="F7" t="s">
        <v>147</v>
      </c>
      <c r="G7" s="4">
        <v>44783</v>
      </c>
    </row>
    <row r="8" spans="2:9" x14ac:dyDescent="0.45">
      <c r="B8" s="6">
        <v>6189</v>
      </c>
      <c r="C8" t="s">
        <v>246</v>
      </c>
      <c r="D8" t="s">
        <v>282</v>
      </c>
      <c r="E8" s="7" t="s">
        <v>230</v>
      </c>
      <c r="F8" t="s">
        <v>147</v>
      </c>
      <c r="G8" s="4">
        <v>44781</v>
      </c>
      <c r="I8" t="s">
        <v>297</v>
      </c>
    </row>
    <row r="9" spans="2:9" x14ac:dyDescent="0.45">
      <c r="B9" s="6" t="s">
        <v>281</v>
      </c>
      <c r="C9" t="s">
        <v>230</v>
      </c>
      <c r="D9" t="s">
        <v>27</v>
      </c>
      <c r="E9" s="7">
        <v>1000</v>
      </c>
      <c r="F9" t="s">
        <v>147</v>
      </c>
      <c r="G9" s="4" t="s">
        <v>302</v>
      </c>
      <c r="I9" t="s">
        <v>286</v>
      </c>
    </row>
    <row r="10" spans="2:9" x14ac:dyDescent="0.45">
      <c r="B10" s="6" t="s">
        <v>281</v>
      </c>
      <c r="C10" t="s">
        <v>230</v>
      </c>
      <c r="D10" t="s">
        <v>27</v>
      </c>
      <c r="E10" s="7">
        <v>700</v>
      </c>
      <c r="F10" t="s">
        <v>147</v>
      </c>
      <c r="G10" s="4" t="s">
        <v>302</v>
      </c>
      <c r="I10" t="s">
        <v>286</v>
      </c>
    </row>
    <row r="11" spans="2:9" x14ac:dyDescent="0.45">
      <c r="B11" s="6">
        <v>6188</v>
      </c>
      <c r="D11" t="s">
        <v>27</v>
      </c>
      <c r="E11" s="7">
        <v>1000</v>
      </c>
      <c r="F11" t="s">
        <v>147</v>
      </c>
      <c r="G11" s="4">
        <v>44781</v>
      </c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4002-9FA4-413E-B856-A86C6D250126}">
  <dimension ref="B2:G21"/>
  <sheetViews>
    <sheetView workbookViewId="0">
      <selection activeCell="G27" sqref="G27"/>
    </sheetView>
  </sheetViews>
  <sheetFormatPr defaultColWidth="8.796875" defaultRowHeight="14.25" x14ac:dyDescent="0.45"/>
  <cols>
    <col min="2" max="2" width="11.33203125" customWidth="1"/>
    <col min="3" max="3" width="23.6640625" customWidth="1"/>
    <col min="4" max="4" width="18.1328125" customWidth="1"/>
    <col min="5" max="5" width="22.796875" customWidth="1"/>
    <col min="6" max="6" width="10.33203125" customWidth="1"/>
    <col min="7" max="7" width="50.33203125" customWidth="1"/>
  </cols>
  <sheetData>
    <row r="2" spans="2:7" x14ac:dyDescent="0.45">
      <c r="B2" s="1" t="s">
        <v>225</v>
      </c>
    </row>
    <row r="3" spans="2:7" x14ac:dyDescent="0.45">
      <c r="B3" t="s">
        <v>0</v>
      </c>
      <c r="C3" t="s">
        <v>9</v>
      </c>
      <c r="D3" t="s">
        <v>166</v>
      </c>
      <c r="E3" t="s">
        <v>7</v>
      </c>
      <c r="F3" t="s">
        <v>167</v>
      </c>
      <c r="G3" t="s">
        <v>17</v>
      </c>
    </row>
    <row r="4" spans="2:7" x14ac:dyDescent="0.45">
      <c r="B4" s="6" t="s">
        <v>168</v>
      </c>
      <c r="C4" s="6">
        <v>1000</v>
      </c>
      <c r="D4" t="s">
        <v>170</v>
      </c>
      <c r="E4" s="23">
        <v>44783</v>
      </c>
      <c r="F4" s="6">
        <v>0</v>
      </c>
      <c r="G4" t="s">
        <v>298</v>
      </c>
    </row>
    <row r="5" spans="2:7" x14ac:dyDescent="0.45">
      <c r="B5" s="6" t="s">
        <v>239</v>
      </c>
      <c r="C5" s="6">
        <v>1000</v>
      </c>
      <c r="D5" t="s">
        <v>171</v>
      </c>
      <c r="E5" s="23">
        <v>44783</v>
      </c>
      <c r="F5" s="6">
        <v>0</v>
      </c>
      <c r="G5" t="s">
        <v>298</v>
      </c>
    </row>
    <row r="6" spans="2:7" x14ac:dyDescent="0.45">
      <c r="B6" s="6" t="s">
        <v>169</v>
      </c>
      <c r="C6" s="6">
        <v>1000</v>
      </c>
      <c r="D6" t="s">
        <v>172</v>
      </c>
      <c r="E6" s="23">
        <v>44778</v>
      </c>
      <c r="F6" s="6">
        <v>0</v>
      </c>
      <c r="G6" t="s">
        <v>285</v>
      </c>
    </row>
    <row r="7" spans="2:7" x14ac:dyDescent="0.45">
      <c r="B7" s="6"/>
      <c r="C7" s="6"/>
      <c r="E7" s="23"/>
      <c r="F7" s="6"/>
    </row>
    <row r="10" spans="2:7" x14ac:dyDescent="0.45">
      <c r="B10" s="1" t="s">
        <v>226</v>
      </c>
    </row>
    <row r="11" spans="2:7" ht="14.65" thickBot="1" x14ac:dyDescent="0.5">
      <c r="B11" s="35" t="s">
        <v>173</v>
      </c>
      <c r="C11" s="35" t="s">
        <v>174</v>
      </c>
      <c r="D11" s="35" t="s">
        <v>175</v>
      </c>
      <c r="E11" s="35" t="s">
        <v>17</v>
      </c>
    </row>
    <row r="12" spans="2:7" x14ac:dyDescent="0.45">
      <c r="B12" s="29" t="s">
        <v>176</v>
      </c>
      <c r="C12" s="32"/>
      <c r="D12" s="29" t="s">
        <v>230</v>
      </c>
      <c r="E12" s="29"/>
    </row>
    <row r="13" spans="2:7" x14ac:dyDescent="0.45">
      <c r="B13" s="36" t="s">
        <v>177</v>
      </c>
      <c r="C13" s="37"/>
      <c r="D13" s="30" t="s">
        <v>230</v>
      </c>
      <c r="E13" s="30"/>
    </row>
    <row r="14" spans="2:7" x14ac:dyDescent="0.45">
      <c r="B14" s="29"/>
      <c r="C14" s="29"/>
      <c r="D14" s="29"/>
      <c r="E14" s="29"/>
    </row>
    <row r="17" spans="2:5" ht="14.65" thickBot="1" x14ac:dyDescent="0.5">
      <c r="B17" s="1" t="s">
        <v>227</v>
      </c>
    </row>
    <row r="18" spans="2:5" ht="14.65" thickBot="1" x14ac:dyDescent="0.5">
      <c r="B18" s="91"/>
      <c r="C18" s="91"/>
      <c r="D18" s="20" t="s">
        <v>174</v>
      </c>
      <c r="E18" s="20" t="s">
        <v>25</v>
      </c>
    </row>
    <row r="19" spans="2:5" x14ac:dyDescent="0.45">
      <c r="B19" s="84" t="s">
        <v>235</v>
      </c>
      <c r="C19" s="84"/>
      <c r="D19" s="54">
        <v>44781</v>
      </c>
      <c r="E19" s="44"/>
    </row>
    <row r="20" spans="2:5" x14ac:dyDescent="0.45">
      <c r="B20" s="83" t="s">
        <v>235</v>
      </c>
      <c r="C20" s="83"/>
      <c r="D20" s="43">
        <v>44781</v>
      </c>
      <c r="E20" s="36"/>
    </row>
    <row r="21" spans="2:5" ht="14.65" thickBot="1" x14ac:dyDescent="0.5">
      <c r="B21" s="92" t="s">
        <v>235</v>
      </c>
      <c r="C21" s="92"/>
      <c r="D21" s="55">
        <v>44781</v>
      </c>
      <c r="E21" s="31"/>
    </row>
  </sheetData>
  <autoFilter ref="C18:D18" xr:uid="{34A54002-9FA4-413E-B856-A86C6D250126}"/>
  <mergeCells count="4">
    <mergeCell ref="B18:C18"/>
    <mergeCell ref="B19:C19"/>
    <mergeCell ref="B20:C20"/>
    <mergeCell ref="B21:C21"/>
  </mergeCell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9DD3-842C-4B3E-9A1E-B507B393FBA4}">
  <dimension ref="B2:H11"/>
  <sheetViews>
    <sheetView workbookViewId="0">
      <selection activeCell="E20" sqref="E20"/>
    </sheetView>
  </sheetViews>
  <sheetFormatPr defaultColWidth="8.796875" defaultRowHeight="14.25" x14ac:dyDescent="0.45"/>
  <cols>
    <col min="2" max="2" width="12.33203125" customWidth="1"/>
    <col min="3" max="3" width="16.1328125" customWidth="1"/>
    <col min="4" max="4" width="14.6640625" customWidth="1"/>
    <col min="5" max="5" width="11" customWidth="1"/>
    <col min="6" max="6" width="19" customWidth="1"/>
    <col min="7" max="7" width="13.33203125" customWidth="1"/>
    <col min="8" max="8" width="38.796875" customWidth="1"/>
  </cols>
  <sheetData>
    <row r="2" spans="2:8" ht="16.5" customHeight="1" x14ac:dyDescent="0.45">
      <c r="B2" s="1" t="s">
        <v>0</v>
      </c>
      <c r="C2" s="1" t="s">
        <v>2</v>
      </c>
      <c r="D2" s="1" t="s">
        <v>1</v>
      </c>
      <c r="E2" s="1" t="s">
        <v>6</v>
      </c>
      <c r="F2" s="1" t="s">
        <v>7</v>
      </c>
      <c r="G2" s="1" t="s">
        <v>80</v>
      </c>
      <c r="H2" s="1" t="s">
        <v>17</v>
      </c>
    </row>
    <row r="3" spans="2:8" ht="16.5" customHeight="1" x14ac:dyDescent="0.45">
      <c r="B3" s="8">
        <v>853</v>
      </c>
      <c r="C3" s="2" t="s">
        <v>179</v>
      </c>
      <c r="D3" s="2" t="s">
        <v>180</v>
      </c>
      <c r="E3" s="2" t="s">
        <v>188</v>
      </c>
      <c r="F3" s="33">
        <v>44783</v>
      </c>
      <c r="G3" s="16" t="s">
        <v>88</v>
      </c>
      <c r="H3" s="2"/>
    </row>
    <row r="4" spans="2:8" ht="16.5" customHeight="1" x14ac:dyDescent="0.45">
      <c r="B4" s="8">
        <v>831</v>
      </c>
      <c r="C4" s="2" t="s">
        <v>179</v>
      </c>
      <c r="D4" s="2" t="s">
        <v>181</v>
      </c>
      <c r="E4" s="2" t="s">
        <v>189</v>
      </c>
      <c r="F4" s="33">
        <v>44783</v>
      </c>
      <c r="G4" s="16" t="s">
        <v>88</v>
      </c>
      <c r="H4" s="2" t="s">
        <v>283</v>
      </c>
    </row>
    <row r="5" spans="2:8" ht="16.5" customHeight="1" x14ac:dyDescent="0.45">
      <c r="B5" s="8">
        <v>820</v>
      </c>
      <c r="C5" s="2" t="s">
        <v>179</v>
      </c>
      <c r="D5" s="2" t="s">
        <v>182</v>
      </c>
      <c r="E5" s="2" t="s">
        <v>188</v>
      </c>
      <c r="F5" s="33">
        <v>44783</v>
      </c>
      <c r="G5" s="16" t="s">
        <v>88</v>
      </c>
      <c r="H5" s="2"/>
    </row>
    <row r="6" spans="2:8" ht="16.5" customHeight="1" x14ac:dyDescent="0.45">
      <c r="B6" s="8">
        <v>830</v>
      </c>
      <c r="C6" s="2" t="s">
        <v>179</v>
      </c>
      <c r="D6" s="2" t="s">
        <v>183</v>
      </c>
      <c r="E6" s="2" t="s">
        <v>188</v>
      </c>
      <c r="F6" s="33">
        <v>44783</v>
      </c>
      <c r="G6" s="16" t="s">
        <v>88</v>
      </c>
      <c r="H6" s="2"/>
    </row>
    <row r="7" spans="2:8" ht="16.5" customHeight="1" x14ac:dyDescent="0.45">
      <c r="B7" s="8">
        <v>851</v>
      </c>
      <c r="C7" s="2" t="s">
        <v>179</v>
      </c>
      <c r="D7" s="2" t="s">
        <v>184</v>
      </c>
      <c r="E7" s="2" t="s">
        <v>188</v>
      </c>
      <c r="F7" s="33">
        <v>44783</v>
      </c>
      <c r="G7" s="16" t="s">
        <v>88</v>
      </c>
      <c r="H7" s="2"/>
    </row>
    <row r="8" spans="2:8" ht="16.5" customHeight="1" x14ac:dyDescent="0.45">
      <c r="B8" s="8">
        <v>559</v>
      </c>
      <c r="C8" s="2" t="s">
        <v>178</v>
      </c>
      <c r="D8" s="2" t="s">
        <v>185</v>
      </c>
      <c r="E8" s="2" t="s">
        <v>188</v>
      </c>
      <c r="F8" s="33">
        <v>44783</v>
      </c>
      <c r="G8" s="16" t="s">
        <v>88</v>
      </c>
      <c r="H8" s="2"/>
    </row>
    <row r="9" spans="2:8" ht="16.5" customHeight="1" x14ac:dyDescent="0.45">
      <c r="B9" s="8">
        <v>558</v>
      </c>
      <c r="C9" s="2" t="s">
        <v>178</v>
      </c>
      <c r="D9" s="2" t="s">
        <v>186</v>
      </c>
      <c r="E9" s="2" t="s">
        <v>188</v>
      </c>
      <c r="F9" s="33">
        <v>44783</v>
      </c>
      <c r="G9" s="16" t="s">
        <v>88</v>
      </c>
      <c r="H9" s="2"/>
    </row>
    <row r="10" spans="2:8" ht="16.5" customHeight="1" x14ac:dyDescent="0.45">
      <c r="B10" s="8">
        <v>560</v>
      </c>
      <c r="C10" s="2" t="s">
        <v>178</v>
      </c>
      <c r="D10" s="2" t="s">
        <v>187</v>
      </c>
      <c r="E10" s="2" t="s">
        <v>188</v>
      </c>
      <c r="F10" s="33">
        <v>44783</v>
      </c>
      <c r="G10" s="16" t="s">
        <v>88</v>
      </c>
      <c r="H10" s="2"/>
    </row>
    <row r="11" spans="2:8" ht="16.5" customHeight="1" x14ac:dyDescent="0.45">
      <c r="B11" s="6"/>
      <c r="C11" s="2"/>
      <c r="D11" s="2"/>
      <c r="E11" s="2"/>
      <c r="F11" s="33"/>
      <c r="G11" s="2"/>
      <c r="H11" s="2"/>
    </row>
  </sheetData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F20D-7707-40C3-A90B-A0DF672CA397}">
  <dimension ref="B3:H14"/>
  <sheetViews>
    <sheetView workbookViewId="0">
      <selection activeCell="F19" sqref="F19"/>
    </sheetView>
  </sheetViews>
  <sheetFormatPr defaultColWidth="8.796875" defaultRowHeight="14.25" x14ac:dyDescent="0.45"/>
  <cols>
    <col min="2" max="2" width="6.33203125" customWidth="1"/>
    <col min="3" max="3" width="19.796875" customWidth="1"/>
    <col min="4" max="4" width="14.6640625" customWidth="1"/>
    <col min="5" max="5" width="13.6640625" customWidth="1"/>
    <col min="6" max="6" width="18.1328125" customWidth="1"/>
    <col min="7" max="7" width="12.1328125" customWidth="1"/>
    <col min="8" max="8" width="46.33203125" customWidth="1"/>
  </cols>
  <sheetData>
    <row r="3" spans="2:8" x14ac:dyDescent="0.45">
      <c r="B3" t="s">
        <v>0</v>
      </c>
      <c r="C3" t="s">
        <v>190</v>
      </c>
      <c r="D3" t="s">
        <v>6</v>
      </c>
      <c r="E3" t="s">
        <v>191</v>
      </c>
      <c r="F3" t="s">
        <v>7</v>
      </c>
      <c r="G3" t="s">
        <v>192</v>
      </c>
      <c r="H3" t="s">
        <v>17</v>
      </c>
    </row>
    <row r="4" spans="2:8" x14ac:dyDescent="0.45">
      <c r="B4" s="6">
        <v>1</v>
      </c>
      <c r="C4" t="s">
        <v>193</v>
      </c>
      <c r="D4" t="s">
        <v>203</v>
      </c>
      <c r="E4" s="34" t="s">
        <v>207</v>
      </c>
      <c r="F4" s="4" t="s">
        <v>303</v>
      </c>
      <c r="G4" t="s">
        <v>216</v>
      </c>
      <c r="H4" t="s">
        <v>238</v>
      </c>
    </row>
    <row r="5" spans="2:8" x14ac:dyDescent="0.45">
      <c r="B5" s="6">
        <v>2</v>
      </c>
      <c r="C5" t="s">
        <v>194</v>
      </c>
      <c r="D5" t="s">
        <v>203</v>
      </c>
      <c r="E5" s="34" t="s">
        <v>208</v>
      </c>
      <c r="F5" s="4" t="s">
        <v>303</v>
      </c>
      <c r="G5" t="s">
        <v>217</v>
      </c>
      <c r="H5" t="s">
        <v>237</v>
      </c>
    </row>
    <row r="6" spans="2:8" x14ac:dyDescent="0.45">
      <c r="B6" s="6">
        <v>3</v>
      </c>
      <c r="C6" t="s">
        <v>195</v>
      </c>
      <c r="D6" t="s">
        <v>204</v>
      </c>
      <c r="E6" s="34" t="s">
        <v>209</v>
      </c>
      <c r="F6" s="4" t="s">
        <v>300</v>
      </c>
      <c r="G6" t="s">
        <v>218</v>
      </c>
      <c r="H6" t="s">
        <v>240</v>
      </c>
    </row>
    <row r="7" spans="2:8" x14ac:dyDescent="0.45">
      <c r="B7" s="6">
        <v>4</v>
      </c>
      <c r="C7" t="s">
        <v>196</v>
      </c>
      <c r="D7" t="s">
        <v>177</v>
      </c>
      <c r="E7" s="34" t="s">
        <v>210</v>
      </c>
      <c r="F7" s="4" t="s">
        <v>300</v>
      </c>
      <c r="G7" t="s">
        <v>219</v>
      </c>
      <c r="H7" t="s">
        <v>232</v>
      </c>
    </row>
    <row r="8" spans="2:8" x14ac:dyDescent="0.45">
      <c r="B8" s="6">
        <v>5</v>
      </c>
      <c r="C8" t="s">
        <v>197</v>
      </c>
      <c r="D8" t="s">
        <v>205</v>
      </c>
      <c r="E8" s="34" t="s">
        <v>211</v>
      </c>
      <c r="F8" s="4" t="s">
        <v>300</v>
      </c>
      <c r="G8" t="s">
        <v>220</v>
      </c>
      <c r="H8" t="s">
        <v>241</v>
      </c>
    </row>
    <row r="9" spans="2:8" x14ac:dyDescent="0.45">
      <c r="B9" s="6">
        <v>6</v>
      </c>
      <c r="C9" t="s">
        <v>198</v>
      </c>
      <c r="D9" t="s">
        <v>205</v>
      </c>
      <c r="E9" s="34" t="s">
        <v>212</v>
      </c>
      <c r="F9" s="4" t="s">
        <v>300</v>
      </c>
      <c r="G9" t="s">
        <v>221</v>
      </c>
      <c r="H9" t="s">
        <v>242</v>
      </c>
    </row>
    <row r="10" spans="2:8" x14ac:dyDescent="0.45">
      <c r="B10" s="6">
        <v>7</v>
      </c>
      <c r="C10" t="s">
        <v>199</v>
      </c>
      <c r="D10" t="s">
        <v>147</v>
      </c>
      <c r="E10" s="34" t="s">
        <v>213</v>
      </c>
      <c r="F10" s="4" t="s">
        <v>299</v>
      </c>
      <c r="G10" t="s">
        <v>222</v>
      </c>
    </row>
    <row r="11" spans="2:8" x14ac:dyDescent="0.45">
      <c r="B11" s="6">
        <v>8</v>
      </c>
      <c r="C11" t="s">
        <v>200</v>
      </c>
      <c r="D11" t="s">
        <v>206</v>
      </c>
      <c r="E11" s="34" t="s">
        <v>214</v>
      </c>
      <c r="F11" s="4" t="s">
        <v>299</v>
      </c>
      <c r="G11" t="s">
        <v>223</v>
      </c>
      <c r="H11" t="s">
        <v>244</v>
      </c>
    </row>
    <row r="12" spans="2:8" x14ac:dyDescent="0.45">
      <c r="B12" s="6">
        <v>9</v>
      </c>
      <c r="C12" t="s">
        <v>201</v>
      </c>
      <c r="D12" t="s">
        <v>147</v>
      </c>
      <c r="E12" s="34" t="s">
        <v>215</v>
      </c>
      <c r="F12" s="4" t="s">
        <v>299</v>
      </c>
      <c r="G12" t="s">
        <v>224</v>
      </c>
      <c r="H12" t="s">
        <v>236</v>
      </c>
    </row>
    <row r="13" spans="2:8" x14ac:dyDescent="0.45">
      <c r="B13" s="6">
        <v>10</v>
      </c>
      <c r="C13" t="s">
        <v>202</v>
      </c>
      <c r="D13" t="s">
        <v>147</v>
      </c>
      <c r="E13" s="34"/>
      <c r="F13" s="4" t="s">
        <v>299</v>
      </c>
      <c r="H13" t="s">
        <v>276</v>
      </c>
    </row>
    <row r="14" spans="2:8" x14ac:dyDescent="0.45">
      <c r="E14" s="34"/>
      <c r="F14" s="4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3EA5E-FDBA-4C68-8392-0626586BA139}">
  <dimension ref="A1"/>
  <sheetViews>
    <sheetView workbookViewId="0"/>
  </sheetViews>
  <sheetFormatPr defaultColWidth="8.796875" defaultRowHeight="14.25" x14ac:dyDescent="0.4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56E-67EC-45B3-A8CC-A2A1DF21ECA3}">
  <dimension ref="B2:M47"/>
  <sheetViews>
    <sheetView workbookViewId="0">
      <selection activeCell="K26" sqref="K26"/>
    </sheetView>
  </sheetViews>
  <sheetFormatPr defaultColWidth="8.796875" defaultRowHeight="14.25" x14ac:dyDescent="0.45"/>
  <cols>
    <col min="2" max="2" width="13.6640625" customWidth="1"/>
    <col min="3" max="3" width="18.796875" customWidth="1"/>
    <col min="4" max="4" width="10.796875" customWidth="1"/>
    <col min="5" max="5" width="25.33203125" customWidth="1"/>
    <col min="6" max="6" width="10.1328125" customWidth="1"/>
    <col min="7" max="7" width="16.796875" customWidth="1"/>
    <col min="8" max="8" width="10.796875" customWidth="1"/>
    <col min="9" max="9" width="15.1328125" customWidth="1"/>
  </cols>
  <sheetData>
    <row r="2" spans="2:10" x14ac:dyDescent="0.45">
      <c r="B2" s="10" t="s">
        <v>31</v>
      </c>
      <c r="C2" s="11" t="s">
        <v>6</v>
      </c>
      <c r="D2" s="11" t="s">
        <v>32</v>
      </c>
      <c r="E2" s="11" t="s">
        <v>22</v>
      </c>
      <c r="F2" s="11" t="s">
        <v>33</v>
      </c>
      <c r="G2" s="11" t="s">
        <v>34</v>
      </c>
      <c r="H2" s="11" t="s">
        <v>35</v>
      </c>
      <c r="I2" s="11" t="s">
        <v>36</v>
      </c>
      <c r="J2" s="11" t="s">
        <v>37</v>
      </c>
    </row>
    <row r="3" spans="2:10" x14ac:dyDescent="0.45">
      <c r="B3" s="71" t="s">
        <v>248</v>
      </c>
      <c r="C3" s="10" t="s">
        <v>203</v>
      </c>
      <c r="D3" s="12"/>
      <c r="E3" s="9" t="s">
        <v>303</v>
      </c>
      <c r="F3" s="6"/>
      <c r="G3" s="6"/>
      <c r="H3" s="6"/>
      <c r="I3" s="6"/>
      <c r="J3" s="6"/>
    </row>
    <row r="4" spans="2:10" x14ac:dyDescent="0.45">
      <c r="B4" s="71" t="s">
        <v>249</v>
      </c>
      <c r="C4" s="10" t="s">
        <v>250</v>
      </c>
      <c r="D4" s="12"/>
      <c r="E4" s="9" t="s">
        <v>300</v>
      </c>
      <c r="F4" s="6"/>
      <c r="G4" s="6"/>
      <c r="H4" s="6"/>
      <c r="I4" s="6"/>
      <c r="J4" s="6"/>
    </row>
    <row r="5" spans="2:10" x14ac:dyDescent="0.45">
      <c r="B5" s="71" t="s">
        <v>251</v>
      </c>
      <c r="C5" s="15" t="s">
        <v>177</v>
      </c>
      <c r="D5" s="12"/>
      <c r="E5" s="9" t="s">
        <v>300</v>
      </c>
      <c r="F5" s="6"/>
      <c r="G5" s="6"/>
      <c r="H5" s="6"/>
      <c r="I5" s="6"/>
      <c r="J5" s="6"/>
    </row>
    <row r="6" spans="2:10" x14ac:dyDescent="0.45">
      <c r="B6" s="71" t="s">
        <v>252</v>
      </c>
      <c r="C6" s="10" t="s">
        <v>205</v>
      </c>
      <c r="D6" s="12"/>
      <c r="E6" s="9" t="s">
        <v>300</v>
      </c>
      <c r="F6" s="6"/>
      <c r="G6" s="6"/>
      <c r="H6" s="6"/>
      <c r="I6" s="6"/>
      <c r="J6" s="6"/>
    </row>
    <row r="7" spans="2:10" x14ac:dyDescent="0.45">
      <c r="B7" s="71" t="s">
        <v>253</v>
      </c>
      <c r="C7" s="10" t="s">
        <v>147</v>
      </c>
      <c r="D7" s="12"/>
      <c r="E7" s="9" t="s">
        <v>299</v>
      </c>
      <c r="F7" s="6"/>
      <c r="G7" s="6"/>
      <c r="H7" s="6"/>
      <c r="I7" s="6"/>
      <c r="J7" s="6"/>
    </row>
    <row r="8" spans="2:10" x14ac:dyDescent="0.45">
      <c r="B8" s="71" t="s">
        <v>254</v>
      </c>
      <c r="C8" s="10" t="s">
        <v>206</v>
      </c>
      <c r="D8" s="12"/>
      <c r="E8" s="9" t="s">
        <v>299</v>
      </c>
      <c r="F8" s="6"/>
      <c r="G8" s="6"/>
      <c r="H8" s="6"/>
      <c r="I8" s="6"/>
      <c r="J8" s="6"/>
    </row>
    <row r="9" spans="2:10" x14ac:dyDescent="0.45">
      <c r="B9" s="71" t="s">
        <v>255</v>
      </c>
      <c r="C9" s="15" t="s">
        <v>147</v>
      </c>
      <c r="D9" s="12"/>
      <c r="E9" s="9" t="s">
        <v>299</v>
      </c>
      <c r="F9" s="6"/>
      <c r="G9" s="6"/>
      <c r="H9" s="6"/>
      <c r="I9" s="6"/>
      <c r="J9" s="6"/>
    </row>
    <row r="10" spans="2:10" x14ac:dyDescent="0.45">
      <c r="B10" s="71" t="s">
        <v>256</v>
      </c>
      <c r="C10" s="10" t="s">
        <v>131</v>
      </c>
      <c r="D10" s="12"/>
      <c r="E10" s="9" t="s">
        <v>299</v>
      </c>
      <c r="F10" s="6"/>
      <c r="G10" s="6"/>
      <c r="H10" s="6"/>
      <c r="I10" s="6"/>
      <c r="J10" s="6"/>
    </row>
    <row r="11" spans="2:10" x14ac:dyDescent="0.45">
      <c r="B11" s="71" t="s">
        <v>257</v>
      </c>
      <c r="C11" s="10" t="s">
        <v>293</v>
      </c>
      <c r="D11" s="12"/>
      <c r="E11" s="9" t="s">
        <v>300</v>
      </c>
      <c r="F11" s="6"/>
      <c r="G11" s="6"/>
      <c r="H11" s="6"/>
      <c r="I11" s="6"/>
      <c r="J11" s="6"/>
    </row>
    <row r="12" spans="2:10" x14ac:dyDescent="0.45">
      <c r="B12" s="71" t="s">
        <v>258</v>
      </c>
      <c r="C12" s="10" t="s">
        <v>259</v>
      </c>
      <c r="D12" s="12"/>
      <c r="E12" s="9" t="s">
        <v>230</v>
      </c>
      <c r="F12" s="6"/>
      <c r="G12" s="6"/>
      <c r="H12" s="6"/>
      <c r="I12" s="6"/>
      <c r="J12" s="6"/>
    </row>
    <row r="13" spans="2:10" x14ac:dyDescent="0.45">
      <c r="B13" s="71" t="s">
        <v>260</v>
      </c>
      <c r="C13" s="56" t="s">
        <v>261</v>
      </c>
      <c r="D13" s="12"/>
      <c r="E13" s="9" t="s">
        <v>230</v>
      </c>
      <c r="F13" s="6"/>
      <c r="G13" s="6"/>
      <c r="H13" s="6"/>
      <c r="I13" s="6"/>
      <c r="J13" s="6"/>
    </row>
    <row r="14" spans="2:10" x14ac:dyDescent="0.45">
      <c r="B14" s="71" t="s">
        <v>262</v>
      </c>
      <c r="C14" s="56" t="s">
        <v>263</v>
      </c>
      <c r="D14" s="12"/>
      <c r="E14" s="9" t="s">
        <v>230</v>
      </c>
      <c r="F14" s="6"/>
      <c r="G14" s="6"/>
      <c r="H14" s="6"/>
      <c r="I14" s="6"/>
      <c r="J14" s="6"/>
    </row>
    <row r="15" spans="2:10" x14ac:dyDescent="0.45">
      <c r="B15" s="71" t="s">
        <v>264</v>
      </c>
      <c r="C15" s="56" t="s">
        <v>172</v>
      </c>
      <c r="D15" s="12"/>
      <c r="E15" s="9" t="s">
        <v>299</v>
      </c>
      <c r="F15" s="6"/>
      <c r="G15" s="6"/>
      <c r="H15" s="6"/>
      <c r="I15" s="6"/>
      <c r="J15" s="6"/>
    </row>
    <row r="16" spans="2:10" x14ac:dyDescent="0.45">
      <c r="B16" s="71" t="s">
        <v>265</v>
      </c>
      <c r="C16" s="56" t="s">
        <v>171</v>
      </c>
      <c r="D16" s="12"/>
      <c r="E16" s="9" t="s">
        <v>299</v>
      </c>
      <c r="F16" s="6"/>
      <c r="G16" s="6"/>
      <c r="H16" s="6"/>
      <c r="I16" s="6"/>
      <c r="J16" s="6"/>
    </row>
    <row r="17" spans="2:13" x14ac:dyDescent="0.45">
      <c r="B17" s="71" t="s">
        <v>266</v>
      </c>
      <c r="C17" s="56" t="s">
        <v>284</v>
      </c>
      <c r="D17" s="12"/>
      <c r="E17" s="9" t="s">
        <v>230</v>
      </c>
      <c r="F17" s="6"/>
      <c r="G17" s="6"/>
      <c r="H17" s="6"/>
      <c r="I17" s="6"/>
      <c r="J17" s="6"/>
    </row>
    <row r="18" spans="2:13" x14ac:dyDescent="0.45">
      <c r="B18" s="71" t="s">
        <v>267</v>
      </c>
      <c r="C18" s="56" t="s">
        <v>170</v>
      </c>
      <c r="D18" s="12"/>
      <c r="E18" s="9" t="s">
        <v>299</v>
      </c>
      <c r="F18" s="6"/>
      <c r="G18" s="6"/>
      <c r="H18" s="6"/>
      <c r="I18" s="6"/>
      <c r="J18" s="6"/>
    </row>
    <row r="19" spans="2:13" x14ac:dyDescent="0.45">
      <c r="B19" s="71"/>
      <c r="C19" s="10"/>
      <c r="D19" s="12"/>
      <c r="E19" s="9"/>
      <c r="F19" s="6"/>
      <c r="G19" s="6"/>
      <c r="H19" s="6"/>
      <c r="I19" s="6"/>
      <c r="J19" s="6"/>
    </row>
    <row r="20" spans="2:13" ht="7.5" customHeight="1" x14ac:dyDescent="0.45"/>
    <row r="21" spans="2:13" x14ac:dyDescent="0.45">
      <c r="B21" s="11" t="s">
        <v>58</v>
      </c>
      <c r="C21" s="8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13" ht="8.25" customHeight="1" x14ac:dyDescent="0.4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2:13" x14ac:dyDescent="0.45">
      <c r="B23" s="93" t="s">
        <v>59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</row>
    <row r="24" spans="2:13" x14ac:dyDescent="0.45">
      <c r="B24" s="6"/>
      <c r="C24" s="93" t="s">
        <v>61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</row>
    <row r="25" spans="2:13" x14ac:dyDescent="0.45">
      <c r="B25" s="6"/>
      <c r="C25" s="93" t="s">
        <v>62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</row>
    <row r="26" spans="2:13" ht="6" customHeight="1" x14ac:dyDescent="0.45">
      <c r="B26" s="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2:13" x14ac:dyDescent="0.45">
      <c r="B27" s="93" t="s">
        <v>60</v>
      </c>
      <c r="C27" s="93"/>
    </row>
    <row r="28" spans="2:13" x14ac:dyDescent="0.45">
      <c r="B28" s="6"/>
      <c r="C28" t="s">
        <v>38</v>
      </c>
    </row>
    <row r="29" spans="2:13" ht="7.5" customHeight="1" x14ac:dyDescent="0.45">
      <c r="B29" s="6"/>
    </row>
    <row r="30" spans="2:13" x14ac:dyDescent="0.45">
      <c r="B30" t="s">
        <v>39</v>
      </c>
    </row>
    <row r="31" spans="2:13" ht="9" customHeight="1" x14ac:dyDescent="0.45">
      <c r="B31" s="6"/>
    </row>
    <row r="32" spans="2:13" x14ac:dyDescent="0.45">
      <c r="B32" s="6"/>
      <c r="C32" s="1" t="s">
        <v>40</v>
      </c>
    </row>
    <row r="33" spans="2:13" ht="6" customHeight="1" x14ac:dyDescent="0.45">
      <c r="B33" s="6"/>
    </row>
    <row r="34" spans="2:13" x14ac:dyDescent="0.45">
      <c r="B34" s="6"/>
      <c r="C34" s="14" t="s">
        <v>41</v>
      </c>
      <c r="D34" t="s">
        <v>42</v>
      </c>
    </row>
    <row r="35" spans="2:13" x14ac:dyDescent="0.45">
      <c r="B35" s="6"/>
      <c r="C35" s="14" t="s">
        <v>28</v>
      </c>
      <c r="D35" t="s">
        <v>43</v>
      </c>
    </row>
    <row r="36" spans="2:13" x14ac:dyDescent="0.45">
      <c r="B36" s="6"/>
      <c r="C36" s="14" t="s">
        <v>44</v>
      </c>
      <c r="D36" t="s">
        <v>45</v>
      </c>
    </row>
    <row r="37" spans="2:13" x14ac:dyDescent="0.45">
      <c r="B37" s="6"/>
      <c r="C37" s="14" t="s">
        <v>29</v>
      </c>
      <c r="D37" t="s">
        <v>46</v>
      </c>
    </row>
    <row r="38" spans="2:13" x14ac:dyDescent="0.45">
      <c r="B38" s="6"/>
      <c r="C38" s="14" t="s">
        <v>30</v>
      </c>
      <c r="D38" t="s">
        <v>47</v>
      </c>
    </row>
    <row r="39" spans="2:13" ht="7.5" customHeight="1" x14ac:dyDescent="0.45">
      <c r="B39" s="6"/>
    </row>
    <row r="40" spans="2:13" x14ac:dyDescent="0.45">
      <c r="B40" s="6"/>
      <c r="C40" t="s">
        <v>48</v>
      </c>
    </row>
    <row r="41" spans="2:13" ht="5.25" customHeight="1" x14ac:dyDescent="0.45">
      <c r="B41" s="6"/>
    </row>
    <row r="42" spans="2:13" x14ac:dyDescent="0.45">
      <c r="B42" s="6"/>
      <c r="D42" s="1" t="s">
        <v>49</v>
      </c>
      <c r="E42" t="s">
        <v>50</v>
      </c>
    </row>
    <row r="43" spans="2:13" x14ac:dyDescent="0.45">
      <c r="B43" s="6"/>
      <c r="D43" s="1" t="s">
        <v>51</v>
      </c>
      <c r="E43" t="s">
        <v>52</v>
      </c>
    </row>
    <row r="44" spans="2:13" x14ac:dyDescent="0.45">
      <c r="B44" s="6"/>
      <c r="D44" s="1" t="s">
        <v>53</v>
      </c>
      <c r="E44" t="s">
        <v>54</v>
      </c>
    </row>
    <row r="45" spans="2:13" x14ac:dyDescent="0.45">
      <c r="B45" s="6"/>
      <c r="D45" s="1" t="s">
        <v>55</v>
      </c>
      <c r="E45" t="s">
        <v>56</v>
      </c>
    </row>
    <row r="46" spans="2:13" ht="6" customHeight="1" x14ac:dyDescent="0.45">
      <c r="B46" s="6"/>
      <c r="D46" s="1"/>
    </row>
    <row r="47" spans="2:13" x14ac:dyDescent="0.45">
      <c r="B47" s="10" t="s">
        <v>57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</sheetData>
  <mergeCells count="4">
    <mergeCell ref="B23:M23"/>
    <mergeCell ref="C24:M24"/>
    <mergeCell ref="C25:M25"/>
    <mergeCell ref="B27:C27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Excec Summary</vt:lpstr>
      <vt:lpstr>Work Boats &amp; Motors</vt:lpstr>
      <vt:lpstr>Skimmers &amp; Pumps</vt:lpstr>
      <vt:lpstr>Trailers &amp; Conex Boxes</vt:lpstr>
      <vt:lpstr>Boom Reels, Hoists, &amp; Bladders</vt:lpstr>
      <vt:lpstr>Small Boats &amp; Motors</vt:lpstr>
      <vt:lpstr>Containers</vt:lpstr>
      <vt:lpstr>Sheet1</vt:lpstr>
      <vt:lpstr>Boom Condition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Alexandria Weeks</dc:creator>
  <cp:lastModifiedBy>Tobias Bouchard</cp:lastModifiedBy>
  <dcterms:created xsi:type="dcterms:W3CDTF">2022-01-06T18:43:00Z</dcterms:created>
  <dcterms:modified xsi:type="dcterms:W3CDTF">2022-11-04T14:10:59Z</dcterms:modified>
</cp:coreProperties>
</file>